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tabRatio="929" firstSheet="13" activeTab="19"/>
  </bookViews>
  <sheets>
    <sheet name="Лист1" sheetId="1" r:id="rId1"/>
    <sheet name="геометрия" sheetId="2" r:id="rId2"/>
    <sheet name="рус., матем. оценки" sheetId="3" r:id="rId3"/>
    <sheet name="по выбору оценки" sheetId="4" r:id="rId4"/>
    <sheet name="общие %" sheetId="5" r:id="rId5"/>
    <sheet name="сравн. качества" sheetId="6" r:id="rId6"/>
    <sheet name="сравн. рус" sheetId="7" r:id="rId7"/>
    <sheet name="сравн. алгебра" sheetId="8" r:id="rId8"/>
    <sheet name="сравн. физика" sheetId="9" r:id="rId9"/>
    <sheet name="сравн. геометрия" sheetId="10" r:id="rId10"/>
    <sheet name="сравн. биология" sheetId="11" r:id="rId11"/>
    <sheet name="сравн. химия" sheetId="12" r:id="rId12"/>
    <sheet name="сравн. география" sheetId="13" r:id="rId13"/>
    <sheet name="сравн. история" sheetId="14" r:id="rId14"/>
    <sheet name="сравн. общество" sheetId="15" r:id="rId15"/>
    <sheet name="качество с городом" sheetId="16" r:id="rId16"/>
    <sheet name="средние баллы" sheetId="17" r:id="rId17"/>
    <sheet name="сравн. баллы" sheetId="18" r:id="rId18"/>
    <sheet name="баллы по годам" sheetId="19" r:id="rId19"/>
    <sheet name="Диаграмма16" sheetId="20" r:id="rId20"/>
    <sheet name="Лист2" sheetId="21" r:id="rId21"/>
    <sheet name="Лист3" sheetId="22" r:id="rId22"/>
  </sheets>
  <definedNames/>
  <calcPr fullCalcOnLoad="1"/>
</workbook>
</file>

<file path=xl/sharedStrings.xml><?xml version="1.0" encoding="utf-8"?>
<sst xmlns="http://schemas.openxmlformats.org/spreadsheetml/2006/main" count="398" uniqueCount="102">
  <si>
    <t>9 классы</t>
  </si>
  <si>
    <t>Алгебра (письменно,</t>
  </si>
  <si>
    <t>9а</t>
  </si>
  <si>
    <t>по федеральной модели)</t>
  </si>
  <si>
    <t>9б</t>
  </si>
  <si>
    <t>О.В. Вековшинина, Н.С. Горбунова</t>
  </si>
  <si>
    <t>9в</t>
  </si>
  <si>
    <t>Геометрия (письменно,</t>
  </si>
  <si>
    <t xml:space="preserve">Результаты государственной (итоговой) аттестации выпускников лицея №1 </t>
  </si>
  <si>
    <t>за 2008-2009 учебный год</t>
  </si>
  <si>
    <t>предмет, учитель</t>
  </si>
  <si>
    <t>класс</t>
  </si>
  <si>
    <t>всего сдавали</t>
  </si>
  <si>
    <t>% успев.</t>
  </si>
  <si>
    <t>% качества</t>
  </si>
  <si>
    <t>итого</t>
  </si>
  <si>
    <t>на "5"</t>
  </si>
  <si>
    <t>на "4"</t>
  </si>
  <si>
    <t>на "3"</t>
  </si>
  <si>
    <t>на  "2"</t>
  </si>
  <si>
    <t>Русский язык (письменно,</t>
  </si>
  <si>
    <t>в новой форме)</t>
  </si>
  <si>
    <t xml:space="preserve">М.И. Волкоморова </t>
  </si>
  <si>
    <t>Английский язык (устно,</t>
  </si>
  <si>
    <t>муниципальный экзамен)</t>
  </si>
  <si>
    <t>М.М. Баранова, А.А. Кокош</t>
  </si>
  <si>
    <t>Информатика (устно,</t>
  </si>
  <si>
    <t>Л.Р. Хузина, С.А. Вертипрахова</t>
  </si>
  <si>
    <t>Физика (устно,</t>
  </si>
  <si>
    <t xml:space="preserve">Т.А. Курилова </t>
  </si>
  <si>
    <t>География (устно,</t>
  </si>
  <si>
    <t>Н.А. Спирина</t>
  </si>
  <si>
    <t>Биология (устно,</t>
  </si>
  <si>
    <t>Н.В.Парамонова</t>
  </si>
  <si>
    <t>Химия (устно,</t>
  </si>
  <si>
    <t>А.К.Петрова</t>
  </si>
  <si>
    <t>История России (устно,</t>
  </si>
  <si>
    <t>С.Б. Белокрылова</t>
  </si>
  <si>
    <t>Обществознание  (устно,</t>
  </si>
  <si>
    <t>Литература (устно)</t>
  </si>
  <si>
    <t>Культурология (устно)</t>
  </si>
  <si>
    <t>Предмет, учитель</t>
  </si>
  <si>
    <t>Сдавали</t>
  </si>
  <si>
    <t>Получили оценки (%)</t>
  </si>
  <si>
    <t xml:space="preserve">русский </t>
  </si>
  <si>
    <t>лицей</t>
  </si>
  <si>
    <t>город</t>
  </si>
  <si>
    <t>край</t>
  </si>
  <si>
    <t>экзамен</t>
  </si>
  <si>
    <t>русский язык</t>
  </si>
  <si>
    <t>алгебра</t>
  </si>
  <si>
    <t>физика</t>
  </si>
  <si>
    <t>геометрия</t>
  </si>
  <si>
    <t>биология</t>
  </si>
  <si>
    <t>химия</t>
  </si>
  <si>
    <t>%</t>
  </si>
  <si>
    <t>выполнения</t>
  </si>
  <si>
    <t>качества</t>
  </si>
  <si>
    <t>сравнение</t>
  </si>
  <si>
    <t>средние баллы (из 100)</t>
  </si>
  <si>
    <t>история</t>
  </si>
  <si>
    <t>география</t>
  </si>
  <si>
    <t>обществознание</t>
  </si>
  <si>
    <t>Русский язык</t>
  </si>
  <si>
    <t>Алгебра</t>
  </si>
  <si>
    <t>Физика</t>
  </si>
  <si>
    <t>Биология</t>
  </si>
  <si>
    <t>Химия</t>
  </si>
  <si>
    <t>проанализировать, по каким больше всего 2 и 5.</t>
  </si>
  <si>
    <t>оценки по предметам показать таблицей (обыкновенной)</t>
  </si>
  <si>
    <t>Учесть: физику в прошлом году сдавало 32. нынче - 2</t>
  </si>
  <si>
    <t>химию - 12, нынче-2</t>
  </si>
  <si>
    <t>Результаты государственной (итоговой) аттестации выпускников 9-х классов</t>
  </si>
  <si>
    <t>предмет</t>
  </si>
  <si>
    <t>кол-во</t>
  </si>
  <si>
    <t xml:space="preserve">средний </t>
  </si>
  <si>
    <t xml:space="preserve">средняя </t>
  </si>
  <si>
    <t>2008 год</t>
  </si>
  <si>
    <t>балл</t>
  </si>
  <si>
    <t>оценка</t>
  </si>
  <si>
    <t>русский</t>
  </si>
  <si>
    <t>информатика</t>
  </si>
  <si>
    <t>английский</t>
  </si>
  <si>
    <t>немецкий</t>
  </si>
  <si>
    <t>физкультура</t>
  </si>
  <si>
    <t xml:space="preserve">анализ неудач: дети не готовы к выбору. К адекватной оценке своих возможнотей </t>
  </si>
  <si>
    <t>средний балл (из 100)</t>
  </si>
  <si>
    <t>Предмет</t>
  </si>
  <si>
    <t>справились (в %)</t>
  </si>
  <si>
    <t>на "4" и "5" (в %)</t>
  </si>
  <si>
    <t>ГОРОД</t>
  </si>
  <si>
    <t xml:space="preserve">на "5" </t>
  </si>
  <si>
    <t>на "2"</t>
  </si>
  <si>
    <t>ЛИЦЕЙ</t>
  </si>
  <si>
    <t>ГОРОД (в %)</t>
  </si>
  <si>
    <t xml:space="preserve">Получили оценки </t>
  </si>
  <si>
    <t>средний балл (перв)</t>
  </si>
  <si>
    <t>%качества</t>
  </si>
  <si>
    <t>выбор</t>
  </si>
  <si>
    <t>литература</t>
  </si>
  <si>
    <t>культурология</t>
  </si>
  <si>
    <t>экономика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</si>
</sst>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b/>
      <i/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Arial Cyr"/>
      <family val="0"/>
    </font>
    <font>
      <b/>
      <sz val="8.75"/>
      <color indexed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3" fillId="0" borderId="13" xfId="0" applyFont="1" applyBorder="1" applyAlignment="1">
      <alignment/>
    </xf>
    <xf numFmtId="0" fontId="33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worksheet" Target="worksheets/sheet2.xml" /><Relationship Id="rId22" Type="http://schemas.openxmlformats.org/officeDocument/2006/relationships/worksheet" Target="worksheets/sheet3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выпускного экзамена по геометрии в новой форме. 9 классы лицея №1. Июнь 2009 года.</a:t>
            </a:r>
          </a:p>
        </c:rich>
      </c:tx>
      <c:layout>
        <c:manualLayout>
          <c:xMode val="factor"/>
          <c:yMode val="factor"/>
          <c:x val="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225"/>
          <c:w val="0.770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v>получили оценки (%)</c:v>
          </c:tx>
          <c:spPr>
            <a:gradFill rotWithShape="1">
              <a:gsLst>
                <a:gs pos="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Лист2!$C$82:$F$83</c:f>
              <c:multiLvlStrCache>
                <c:ptCount val="4"/>
                <c:lvl>
                  <c:pt idx="0">
                    <c:v>на "5" </c:v>
                  </c:pt>
                  <c:pt idx="1">
                    <c:v>на "4"</c:v>
                  </c:pt>
                  <c:pt idx="2">
                    <c:v>на "3"</c:v>
                  </c:pt>
                  <c:pt idx="3">
                    <c:v>на "2"</c:v>
                  </c:pt>
                </c:lvl>
                <c:lvl>
                  <c:pt idx="0">
                    <c:v>Получили оценки (%)</c:v>
                  </c:pt>
                </c:lvl>
              </c:multiLvlStrCache>
            </c:multiLvlStrRef>
          </c:cat>
          <c:val>
            <c:numRef>
              <c:f>Лист2!$C$84:$F$84</c:f>
              <c:numCache>
                <c:ptCount val="4"/>
                <c:pt idx="0">
                  <c:v>32.4</c:v>
                </c:pt>
                <c:pt idx="1">
                  <c:v>51.3</c:v>
                </c:pt>
                <c:pt idx="2">
                  <c:v>16.2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55"/>
          <c:y val="0.13125"/>
          <c:w val="0.201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биологии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435"/>
          <c:y val="0.164"/>
          <c:w val="0.90425"/>
          <c:h val="0.81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Лист2!$L$56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Лист2!$K$57:$K$60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Лист2!$L$57:$L$60</c:f>
              <c:numCache>
                <c:ptCount val="4"/>
                <c:pt idx="0">
                  <c:v>0</c:v>
                </c:pt>
                <c:pt idx="1">
                  <c:v>85.7</c:v>
                </c:pt>
                <c:pt idx="2">
                  <c:v>14.3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Лист2!$M$56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Лист2!$K$57:$K$60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Лист2!$M$57:$M$60</c:f>
              <c:numCache>
                <c:ptCount val="4"/>
                <c:pt idx="0">
                  <c:v>0</c:v>
                </c:pt>
                <c:pt idx="1">
                  <c:v>51.3</c:v>
                </c:pt>
                <c:pt idx="2">
                  <c:v>48.7</c:v>
                </c:pt>
              </c:numCache>
            </c:numRef>
          </c:val>
          <c:shape val="cone"/>
        </c:ser>
        <c:shape val="cone"/>
        <c:axId val="59922630"/>
        <c:axId val="2432759"/>
      </c:bar3D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922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935"/>
          <c:w val="0.07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химии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5"/>
          <c:w val="0.88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Лист2!$L$61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Лист2!$K$62:$K$65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Лист2!$L$62:$L$65</c:f>
              <c:numCache>
                <c:ptCount val="4"/>
                <c:pt idx="0">
                  <c:v>21</c:v>
                </c:pt>
                <c:pt idx="1">
                  <c:v>68.4</c:v>
                </c:pt>
                <c:pt idx="2">
                  <c:v>10.6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Лист2!$M$61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Лист2!$K$62:$K$65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Лист2!$M$62:$M$65</c:f>
              <c:numCache>
                <c:ptCount val="4"/>
                <c:pt idx="0">
                  <c:v>17.9</c:v>
                </c:pt>
                <c:pt idx="1">
                  <c:v>53.8</c:v>
                </c:pt>
                <c:pt idx="2">
                  <c:v>28.2</c:v>
                </c:pt>
              </c:numCache>
            </c:numRef>
          </c:val>
          <c:shape val="cone"/>
        </c:ser>
        <c:shape val="cone"/>
        <c:axId val="21894832"/>
        <c:axId val="62835761"/>
      </c:bar3D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894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53425"/>
          <c:w val="0.07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географии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8875"/>
          <c:w val="0.916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Лист2!$L$66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Лист2!$K$67:$K$70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Лист2!$L$67:$L$70</c:f>
              <c:numCache>
                <c:ptCount val="4"/>
                <c:pt idx="0">
                  <c:v>60</c:v>
                </c:pt>
                <c:pt idx="1">
                  <c:v>40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Лист2!$M$66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Лист2!$K$67:$K$70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Лист2!$M$67:$M$70</c:f>
              <c:numCache>
                <c:ptCount val="4"/>
                <c:pt idx="0">
                  <c:v>26.5</c:v>
                </c:pt>
                <c:pt idx="1">
                  <c:v>50</c:v>
                </c:pt>
                <c:pt idx="2">
                  <c:v>23.5</c:v>
                </c:pt>
              </c:numCache>
            </c:numRef>
          </c:val>
          <c:shape val="pyramid"/>
        </c:ser>
        <c:shape val="pyramid"/>
        <c:axId val="28650938"/>
        <c:axId val="56531851"/>
      </c:bar3D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084"/>
          <c:w val="0.07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истории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75"/>
          <c:w val="0.88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Лист2!$L$71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Лист2!$K$72:$K$75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Лист2!$L$72:$L$75</c:f>
              <c:numCache>
                <c:ptCount val="4"/>
                <c:pt idx="0">
                  <c:v>20</c:v>
                </c:pt>
                <c:pt idx="1">
                  <c:v>50</c:v>
                </c:pt>
                <c:pt idx="2">
                  <c:v>30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Лист2!$M$71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Лист2!$K$72:$K$75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Лист2!$M$72:$M$75</c:f>
              <c:numCache>
                <c:ptCount val="4"/>
                <c:pt idx="0">
                  <c:v>16.6</c:v>
                </c:pt>
                <c:pt idx="1">
                  <c:v>66.7</c:v>
                </c:pt>
                <c:pt idx="2">
                  <c:v>16.6</c:v>
                </c:pt>
              </c:numCache>
            </c:numRef>
          </c:val>
          <c:shape val="pyramid"/>
        </c:ser>
        <c:shape val="pyramid"/>
        <c:axId val="39024612"/>
        <c:axId val="15677189"/>
      </c:bar3D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024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275"/>
          <c:w val="0.101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обществознанию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75"/>
          <c:w val="0.88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Лист2!$L$76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Лист2!$K$77:$K$80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Лист2!$L$77:$L$80</c:f>
              <c:numCache>
                <c:ptCount val="4"/>
                <c:pt idx="0">
                  <c:v>12.5</c:v>
                </c:pt>
                <c:pt idx="1">
                  <c:v>75</c:v>
                </c:pt>
                <c:pt idx="2">
                  <c:v>12.5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Лист2!$M$76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Лист2!$K$77:$K$80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Лист2!$M$77:$M$80</c:f>
              <c:numCache>
                <c:ptCount val="4"/>
                <c:pt idx="0">
                  <c:v>4.6</c:v>
                </c:pt>
                <c:pt idx="1">
                  <c:v>87.2</c:v>
                </c:pt>
                <c:pt idx="2">
                  <c:v>8.1</c:v>
                </c:pt>
              </c:numCache>
            </c:numRef>
          </c:val>
          <c:shape val="pyramid"/>
        </c:ser>
        <c:shape val="pyramid"/>
        <c:axId val="6876974"/>
        <c:axId val="61892767"/>
      </c:bar3DChart>
      <c:catAx>
        <c:axId val="6876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08225"/>
          <c:w val="0.0862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выпускных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экзаменов в новой форме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классах. Июнь 2009 года.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выполнивших на "4" и "5"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18825"/>
          <c:w val="0.97125"/>
          <c:h val="0.78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Лист2!$C$28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Лист2!$B$29:$B$37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геометрия</c:v>
                </c:pt>
                <c:pt idx="6">
                  <c:v>география</c:v>
                </c:pt>
                <c:pt idx="7">
                  <c:v>история</c:v>
                </c:pt>
                <c:pt idx="8">
                  <c:v>обществознание</c:v>
                </c:pt>
              </c:strCache>
            </c:strRef>
          </c:cat>
          <c:val>
            <c:numRef>
              <c:f>Лист2!$C$29:$C$37</c:f>
              <c:numCache>
                <c:ptCount val="9"/>
                <c:pt idx="0">
                  <c:v>93.97590361445783</c:v>
                </c:pt>
                <c:pt idx="1">
                  <c:v>77.10843373493977</c:v>
                </c:pt>
                <c:pt idx="2">
                  <c:v>72.5</c:v>
                </c:pt>
                <c:pt idx="3">
                  <c:v>85.71428571428571</c:v>
                </c:pt>
                <c:pt idx="4">
                  <c:v>89.47368421052632</c:v>
                </c:pt>
                <c:pt idx="5">
                  <c:v>83.78378378378379</c:v>
                </c:pt>
                <c:pt idx="6">
                  <c:v>100</c:v>
                </c:pt>
                <c:pt idx="7">
                  <c:v>70</c:v>
                </c:pt>
                <c:pt idx="8">
                  <c:v>87.5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Лист2!$D$28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Лист2!$B$29:$B$37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геометрия</c:v>
                </c:pt>
                <c:pt idx="6">
                  <c:v>география</c:v>
                </c:pt>
                <c:pt idx="7">
                  <c:v>история</c:v>
                </c:pt>
                <c:pt idx="8">
                  <c:v>обществознание</c:v>
                </c:pt>
              </c:strCache>
            </c:strRef>
          </c:cat>
          <c:val>
            <c:numRef>
              <c:f>Лист2!$D$29:$D$37</c:f>
              <c:numCache>
                <c:ptCount val="9"/>
                <c:pt idx="0">
                  <c:v>49.6</c:v>
                </c:pt>
                <c:pt idx="1">
                  <c:v>39.6</c:v>
                </c:pt>
                <c:pt idx="2">
                  <c:v>54.5</c:v>
                </c:pt>
                <c:pt idx="3">
                  <c:v>51.3</c:v>
                </c:pt>
                <c:pt idx="4">
                  <c:v>71.7</c:v>
                </c:pt>
                <c:pt idx="5">
                  <c:v>82.2</c:v>
                </c:pt>
                <c:pt idx="6">
                  <c:v>76.4</c:v>
                </c:pt>
                <c:pt idx="7">
                  <c:v>83.3</c:v>
                </c:pt>
                <c:pt idx="8">
                  <c:v>91.8</c:v>
                </c:pt>
              </c:numCache>
            </c:numRef>
          </c:val>
          <c:shape val="cylinder"/>
        </c:ser>
        <c:shape val="cylinder"/>
        <c:axId val="20163992"/>
        <c:axId val="47258201"/>
      </c:bar3D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08775"/>
          <c:w val="0.07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Результаты выпускных экзаменов в новой форме в 9 классах 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(средний первичный балл). Июнь 2009 года.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168"/>
          <c:w val="0.90125"/>
          <c:h val="0.7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средний первичный балл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Лист2!$K$15:$K$23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геометрия</c:v>
                </c:pt>
                <c:pt idx="6">
                  <c:v>история</c:v>
                </c:pt>
                <c:pt idx="7">
                  <c:v>обществознание</c:v>
                </c:pt>
                <c:pt idx="8">
                  <c:v>география</c:v>
                </c:pt>
              </c:strCache>
            </c:strRef>
          </c:cat>
          <c:val>
            <c:numRef>
              <c:f>Лист2!$L$15:$L$23</c:f>
              <c:numCache>
                <c:ptCount val="9"/>
                <c:pt idx="0">
                  <c:v>37.5</c:v>
                </c:pt>
                <c:pt idx="1">
                  <c:v>13.8</c:v>
                </c:pt>
                <c:pt idx="2">
                  <c:v>21.3</c:v>
                </c:pt>
                <c:pt idx="3">
                  <c:v>24.7</c:v>
                </c:pt>
                <c:pt idx="4">
                  <c:v>22.1</c:v>
                </c:pt>
                <c:pt idx="5">
                  <c:v>13</c:v>
                </c:pt>
                <c:pt idx="6">
                  <c:v>24.3</c:v>
                </c:pt>
                <c:pt idx="7">
                  <c:v>26.6</c:v>
                </c:pt>
                <c:pt idx="8">
                  <c:v>25</c:v>
                </c:pt>
              </c:numCache>
            </c:numRef>
          </c:val>
          <c:shape val="pyramid"/>
        </c:ser>
        <c:shape val="pyramid"/>
        <c:axId val="22670626"/>
        <c:axId val="2709043"/>
      </c:bar3D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086"/>
          <c:w val="0.207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выпускных экзаменов в 9 классах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новой форме (средние тестовые баллы). Июнь 2009 года.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4575"/>
          <c:w val="0.9555"/>
          <c:h val="0.8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Лист2!$Q$14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Лист2!$P$15:$P$23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геометрия</c:v>
                </c:pt>
                <c:pt idx="6">
                  <c:v>история</c:v>
                </c:pt>
                <c:pt idx="7">
                  <c:v>обществознание</c:v>
                </c:pt>
                <c:pt idx="8">
                  <c:v>география</c:v>
                </c:pt>
              </c:strCache>
            </c:strRef>
          </c:cat>
          <c:val>
            <c:numRef>
              <c:f>Лист2!$Q$15:$Q$23</c:f>
              <c:numCache>
                <c:ptCount val="9"/>
                <c:pt idx="0">
                  <c:v>83.33333333333334</c:v>
                </c:pt>
                <c:pt idx="1">
                  <c:v>46</c:v>
                </c:pt>
                <c:pt idx="2">
                  <c:v>59.166666666666664</c:v>
                </c:pt>
                <c:pt idx="3">
                  <c:v>60.24390243902439</c:v>
                </c:pt>
                <c:pt idx="4">
                  <c:v>66.96969696969698</c:v>
                </c:pt>
                <c:pt idx="5">
                  <c:v>65</c:v>
                </c:pt>
                <c:pt idx="6">
                  <c:v>63.94736842105263</c:v>
                </c:pt>
                <c:pt idx="7">
                  <c:v>68.2051282051282</c:v>
                </c:pt>
                <c:pt idx="8">
                  <c:v>75.75757575757575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Лист2!$R$14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Лист2!$P$15:$P$23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геометрия</c:v>
                </c:pt>
                <c:pt idx="6">
                  <c:v>история</c:v>
                </c:pt>
                <c:pt idx="7">
                  <c:v>обществознание</c:v>
                </c:pt>
                <c:pt idx="8">
                  <c:v>география</c:v>
                </c:pt>
              </c:strCache>
            </c:strRef>
          </c:cat>
          <c:val>
            <c:numRef>
              <c:f>Лист2!$R$15:$R$23</c:f>
              <c:numCache>
                <c:ptCount val="9"/>
                <c:pt idx="0">
                  <c:v>71.55555555555556</c:v>
                </c:pt>
                <c:pt idx="1">
                  <c:v>28.666666666666668</c:v>
                </c:pt>
                <c:pt idx="2">
                  <c:v>50.27777777777778</c:v>
                </c:pt>
                <c:pt idx="3">
                  <c:v>51.463414634146346</c:v>
                </c:pt>
                <c:pt idx="4">
                  <c:v>65.75757575757576</c:v>
                </c:pt>
                <c:pt idx="5">
                  <c:v>64</c:v>
                </c:pt>
                <c:pt idx="6">
                  <c:v>66.57894736842105</c:v>
                </c:pt>
                <c:pt idx="7">
                  <c:v>65.38461538461539</c:v>
                </c:pt>
                <c:pt idx="8">
                  <c:v>69.0909090909091</c:v>
                </c:pt>
              </c:numCache>
            </c:numRef>
          </c:val>
          <c:shape val="pyramid"/>
        </c:ser>
        <c:shape val="pyramid"/>
        <c:axId val="24381388"/>
        <c:axId val="18105901"/>
      </c:bar3D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07275"/>
          <c:w val="0.0862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выпускных экзаменов в новой форме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 9 классах лицея №1 за 2007-2009 гг.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(средние тестовые баллы)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845"/>
          <c:w val="0.93825"/>
          <c:h val="0.7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Лист2!$K$4:$K$12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геометрия</c:v>
                </c:pt>
              </c:strCache>
            </c:strRef>
          </c:cat>
          <c:val>
            <c:numRef>
              <c:f>Лист2!$L$4:$L$12</c:f>
              <c:numCache>
                <c:ptCount val="9"/>
                <c:pt idx="0">
                  <c:v>69.6</c:v>
                </c:pt>
                <c:pt idx="1">
                  <c:v>61.7</c:v>
                </c:pt>
                <c:pt idx="2">
                  <c:v>52.9</c:v>
                </c:pt>
                <c:pt idx="3">
                  <c:v>53.3</c:v>
                </c:pt>
                <c:pt idx="4">
                  <c:v>57.8</c:v>
                </c:pt>
                <c:pt idx="5">
                  <c:v>30.8</c:v>
                </c:pt>
                <c:pt idx="6">
                  <c:v>67.5</c:v>
                </c:pt>
                <c:pt idx="7">
                  <c:v>52.2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Лист2!$M$3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Лист2!$K$4:$K$12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геометрия</c:v>
                </c:pt>
              </c:strCache>
            </c:strRef>
          </c:cat>
          <c:val>
            <c:numRef>
              <c:f>Лист2!$M$4:$M$12</c:f>
              <c:numCache>
                <c:ptCount val="9"/>
                <c:pt idx="0">
                  <c:v>78.9</c:v>
                </c:pt>
                <c:pt idx="1">
                  <c:v>40.3</c:v>
                </c:pt>
                <c:pt idx="2">
                  <c:v>67.2</c:v>
                </c:pt>
                <c:pt idx="3">
                  <c:v>40.4</c:v>
                </c:pt>
                <c:pt idx="4">
                  <c:v>43.9</c:v>
                </c:pt>
                <c:pt idx="8">
                  <c:v>49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Лист2!$N$3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Лист2!$K$4:$K$12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  <c:pt idx="5">
                  <c:v>история</c:v>
                </c:pt>
                <c:pt idx="6">
                  <c:v>география</c:v>
                </c:pt>
                <c:pt idx="7">
                  <c:v>обществознание</c:v>
                </c:pt>
                <c:pt idx="8">
                  <c:v>геометрия</c:v>
                </c:pt>
              </c:strCache>
            </c:strRef>
          </c:cat>
          <c:val>
            <c:numRef>
              <c:f>Лист2!$N$4:$N$12</c:f>
              <c:numCache>
                <c:ptCount val="9"/>
                <c:pt idx="0">
                  <c:v>83.33333333333334</c:v>
                </c:pt>
                <c:pt idx="1">
                  <c:v>46</c:v>
                </c:pt>
                <c:pt idx="2">
                  <c:v>59.166666666666664</c:v>
                </c:pt>
                <c:pt idx="3">
                  <c:v>60.24390243902439</c:v>
                </c:pt>
                <c:pt idx="4">
                  <c:v>66.96969696969698</c:v>
                </c:pt>
                <c:pt idx="5">
                  <c:v>63.94736842105263</c:v>
                </c:pt>
                <c:pt idx="6">
                  <c:v>75.75757575757575</c:v>
                </c:pt>
                <c:pt idx="7">
                  <c:v>68.2051282051282</c:v>
                </c:pt>
                <c:pt idx="8">
                  <c:v>65</c:v>
                </c:pt>
              </c:numCache>
            </c:numRef>
          </c:val>
          <c:shape val="cone"/>
        </c:ser>
        <c:shape val="cone"/>
        <c:axId val="28735382"/>
        <c:axId val="57291847"/>
      </c:bar3D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25"/>
          <c:y val="0.04775"/>
          <c:w val="0.06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08375"/>
          <c:w val="0.70425"/>
          <c:h val="0.81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F4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8BEE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Лист2!$K$83:$K$92</c:f>
              <c:strCache>
                <c:ptCount val="10"/>
                <c:pt idx="0">
                  <c:v>геометрия</c:v>
                </c:pt>
                <c:pt idx="1">
                  <c:v>физика</c:v>
                </c:pt>
                <c:pt idx="2">
                  <c:v>литература</c:v>
                </c:pt>
                <c:pt idx="3">
                  <c:v>химия</c:v>
                </c:pt>
                <c:pt idx="4">
                  <c:v>история</c:v>
                </c:pt>
                <c:pt idx="5">
                  <c:v>экономика</c:v>
                </c:pt>
                <c:pt idx="6">
                  <c:v>обществознание</c:v>
                </c:pt>
                <c:pt idx="7">
                  <c:v>биология</c:v>
                </c:pt>
                <c:pt idx="8">
                  <c:v>география</c:v>
                </c:pt>
                <c:pt idx="9">
                  <c:v>культурология</c:v>
                </c:pt>
              </c:strCache>
            </c:strRef>
          </c:cat>
          <c:val>
            <c:numRef>
              <c:f>Лист2!$L$83:$L$92</c:f>
              <c:numCache>
                <c:ptCount val="10"/>
                <c:pt idx="0">
                  <c:v>44</c:v>
                </c:pt>
                <c:pt idx="1">
                  <c:v>40</c:v>
                </c:pt>
                <c:pt idx="2">
                  <c:v>23</c:v>
                </c:pt>
                <c:pt idx="3">
                  <c:v>17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248"/>
          <c:w val="0.15975"/>
          <c:h val="0.4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выпускных обязательных экзаменов 
в новой форме. 9 классы лицея №1. Июнь 2009 года.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225"/>
          <c:w val="0.8692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Лист2!$B$88</c:f>
              <c:strCache>
                <c:ptCount val="1"/>
                <c:pt idx="0">
                  <c:v>русский язык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Лист2!$C$86:$F$87</c:f>
              <c:multiLvlStrCache>
                <c:ptCount val="4"/>
                <c:lvl>
                  <c:pt idx="0">
                    <c:v>на "5" </c:v>
                  </c:pt>
                  <c:pt idx="1">
                    <c:v>на "4"</c:v>
                  </c:pt>
                  <c:pt idx="2">
                    <c:v>на "3"</c:v>
                  </c:pt>
                  <c:pt idx="3">
                    <c:v>на "2"</c:v>
                  </c:pt>
                </c:lvl>
                <c:lvl>
                  <c:pt idx="0">
                    <c:v>Получили оценки (%)</c:v>
                  </c:pt>
                </c:lvl>
              </c:multiLvlStrCache>
            </c:multiLvlStrRef>
          </c:cat>
          <c:val>
            <c:numRef>
              <c:f>Лист2!$C$88:$F$88</c:f>
              <c:numCache>
                <c:ptCount val="4"/>
                <c:pt idx="0">
                  <c:v>30.1</c:v>
                </c:pt>
                <c:pt idx="1">
                  <c:v>61.4</c:v>
                </c:pt>
                <c:pt idx="2">
                  <c:v>8.4</c:v>
                </c:pt>
              </c:numCache>
            </c:numRef>
          </c:val>
        </c:ser>
        <c:ser>
          <c:idx val="1"/>
          <c:order val="1"/>
          <c:tx>
            <c:strRef>
              <c:f>Лист2!$B$89</c:f>
              <c:strCache>
                <c:ptCount val="1"/>
                <c:pt idx="0">
                  <c:v>алгебра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Лист2!$C$86:$F$87</c:f>
              <c:multiLvlStrCache>
                <c:ptCount val="4"/>
                <c:lvl>
                  <c:pt idx="0">
                    <c:v>на "5" </c:v>
                  </c:pt>
                  <c:pt idx="1">
                    <c:v>на "4"</c:v>
                  </c:pt>
                  <c:pt idx="2">
                    <c:v>на "3"</c:v>
                  </c:pt>
                  <c:pt idx="3">
                    <c:v>на "2"</c:v>
                  </c:pt>
                </c:lvl>
                <c:lvl>
                  <c:pt idx="0">
                    <c:v>Получили оценки (%)</c:v>
                  </c:pt>
                </c:lvl>
              </c:multiLvlStrCache>
            </c:multiLvlStrRef>
          </c:cat>
          <c:val>
            <c:numRef>
              <c:f>Лист2!$C$89:$F$89</c:f>
              <c:numCache>
                <c:ptCount val="4"/>
                <c:pt idx="0">
                  <c:v>40.9</c:v>
                </c:pt>
                <c:pt idx="1">
                  <c:v>36.2</c:v>
                </c:pt>
                <c:pt idx="2">
                  <c:v>20.4</c:v>
                </c:pt>
                <c:pt idx="3">
                  <c:v>2.4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6525"/>
          <c:w val="0.139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выпускных экзаменов по выбору в новой форме. 
9 классы лицея №1 (% получивших оценки).
Июнь 2009 года.</a:t>
            </a:r>
          </a:p>
        </c:rich>
      </c:tx>
      <c:layout>
        <c:manualLayout>
          <c:xMode val="factor"/>
          <c:yMode val="factor"/>
          <c:x val="-0.00825"/>
          <c:y val="-0.003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1875"/>
          <c:y val="0.18225"/>
          <c:w val="0.956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Лист2!$B$93</c:f>
              <c:strCache>
                <c:ptCount val="1"/>
                <c:pt idx="0">
                  <c:v>физика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Лист2!$C$92:$F$92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Лист2!$C$93:$F$93</c:f>
              <c:numCache>
                <c:ptCount val="4"/>
                <c:pt idx="0">
                  <c:v>27.5</c:v>
                </c:pt>
                <c:pt idx="1">
                  <c:v>45</c:v>
                </c:pt>
                <c:pt idx="2">
                  <c:v>27.5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Лист2!$B$94</c:f>
              <c:strCache>
                <c:ptCount val="1"/>
                <c:pt idx="0">
                  <c:v>геометрия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Лист2!$C$92:$F$92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Лист2!$C$94:$E$94</c:f>
              <c:numCache>
                <c:ptCount val="3"/>
                <c:pt idx="0">
                  <c:v>32.4</c:v>
                </c:pt>
                <c:pt idx="1">
                  <c:v>51.3</c:v>
                </c:pt>
                <c:pt idx="2">
                  <c:v>16.2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Лист2!$B$95</c:f>
              <c:strCache>
                <c:ptCount val="1"/>
                <c:pt idx="0">
                  <c:v>биология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Лист2!$C$92:$F$92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Лист2!$C$95:$F$95</c:f>
              <c:numCache>
                <c:ptCount val="4"/>
                <c:pt idx="1">
                  <c:v>85.7</c:v>
                </c:pt>
                <c:pt idx="2">
                  <c:v>14.3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Лист2!$B$96</c:f>
              <c:strCache>
                <c:ptCount val="1"/>
                <c:pt idx="0">
                  <c:v>химия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Лист2!$C$92:$F$92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Лист2!$C$96:$F$96</c:f>
              <c:numCache>
                <c:ptCount val="4"/>
                <c:pt idx="0">
                  <c:v>21</c:v>
                </c:pt>
                <c:pt idx="1">
                  <c:v>68.4</c:v>
                </c:pt>
                <c:pt idx="2">
                  <c:v>10.6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Лист2!$B$97</c:f>
              <c:strCache>
                <c:ptCount val="1"/>
                <c:pt idx="0">
                  <c:v>география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Лист2!$C$97:$F$97</c:f>
              <c:numCache>
                <c:ptCount val="4"/>
                <c:pt idx="0">
                  <c:v>60</c:v>
                </c:pt>
                <c:pt idx="1">
                  <c:v>40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Лист2!$B$98</c:f>
              <c:strCache>
                <c:ptCount val="1"/>
                <c:pt idx="0">
                  <c:v>история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Лист2!$C$98:$E$98</c:f>
              <c:numCache>
                <c:ptCount val="3"/>
                <c:pt idx="0">
                  <c:v>20</c:v>
                </c:pt>
                <c:pt idx="1">
                  <c:v>50</c:v>
                </c:pt>
                <c:pt idx="2">
                  <c:v>30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Лист2!$B$99</c:f>
              <c:strCache>
                <c:ptCount val="1"/>
                <c:pt idx="0">
                  <c:v>обществознание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Лист2!$C$99:$F$99</c:f>
              <c:numCache>
                <c:ptCount val="4"/>
                <c:pt idx="0">
                  <c:v>12.5</c:v>
                </c:pt>
                <c:pt idx="1">
                  <c:v>75</c:v>
                </c:pt>
                <c:pt idx="2">
                  <c:v>12.5</c:v>
                </c:pt>
              </c:numCache>
            </c:numRef>
          </c:val>
          <c:shape val="cylinder"/>
        </c:ser>
        <c:shape val="cylinder"/>
        <c:axId val="40672"/>
        <c:axId val="366049"/>
      </c:bar3D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09275"/>
          <c:w val="0.149"/>
          <c:h val="0.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Результаты выпускных экзаменов в новой форме в 9 классах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лицея №1. Июнь 2009 года.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24"/>
          <c:y val="0.16575"/>
          <c:w val="0.92175"/>
          <c:h val="0.8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Лист2!$C$15</c:f>
              <c:strCache>
                <c:ptCount val="1"/>
                <c:pt idx="0">
                  <c:v>справились (в 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Лист2!$B$16:$B$24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геометрия</c:v>
                </c:pt>
                <c:pt idx="4">
                  <c:v>биология</c:v>
                </c:pt>
                <c:pt idx="5">
                  <c:v>химия</c:v>
                </c:pt>
                <c:pt idx="6">
                  <c:v>география</c:v>
                </c:pt>
                <c:pt idx="7">
                  <c:v>история</c:v>
                </c:pt>
                <c:pt idx="8">
                  <c:v>обществознание</c:v>
                </c:pt>
              </c:strCache>
            </c:strRef>
          </c:cat>
          <c:val>
            <c:numRef>
              <c:f>Лист2!$C$16:$C$24</c:f>
              <c:numCache>
                <c:ptCount val="9"/>
                <c:pt idx="0">
                  <c:v>100</c:v>
                </c:pt>
                <c:pt idx="1">
                  <c:v>97.59036144578313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Лист2!$D$15</c:f>
              <c:strCache>
                <c:ptCount val="1"/>
                <c:pt idx="0">
                  <c:v>на "4" и "5" (в 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Лист2!$B$16:$B$24</c:f>
              <c:strCache>
                <c:ptCount val="9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геометрия</c:v>
                </c:pt>
                <c:pt idx="4">
                  <c:v>биология</c:v>
                </c:pt>
                <c:pt idx="5">
                  <c:v>химия</c:v>
                </c:pt>
                <c:pt idx="6">
                  <c:v>география</c:v>
                </c:pt>
                <c:pt idx="7">
                  <c:v>история</c:v>
                </c:pt>
                <c:pt idx="8">
                  <c:v>обществознание</c:v>
                </c:pt>
              </c:strCache>
            </c:strRef>
          </c:cat>
          <c:val>
            <c:numRef>
              <c:f>Лист2!$D$16:$D$24</c:f>
              <c:numCache>
                <c:ptCount val="9"/>
                <c:pt idx="0">
                  <c:v>91.5</c:v>
                </c:pt>
                <c:pt idx="1">
                  <c:v>77.10843373493977</c:v>
                </c:pt>
                <c:pt idx="2">
                  <c:v>72.5</c:v>
                </c:pt>
                <c:pt idx="3">
                  <c:v>83.78378378378379</c:v>
                </c:pt>
                <c:pt idx="4">
                  <c:v>85.71428571428571</c:v>
                </c:pt>
                <c:pt idx="5">
                  <c:v>89.47368421052632</c:v>
                </c:pt>
                <c:pt idx="6">
                  <c:v>100</c:v>
                </c:pt>
                <c:pt idx="7">
                  <c:v>70</c:v>
                </c:pt>
                <c:pt idx="8">
                  <c:v>87.5</c:v>
                </c:pt>
              </c:numCache>
            </c:numRef>
          </c:val>
          <c:shape val="cylinder"/>
        </c:ser>
        <c:shape val="cylinder"/>
        <c:axId val="3294442"/>
        <c:axId val="29649979"/>
      </c:bar3DChart>
      <c:catAx>
        <c:axId val="3294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4"/>
          <c:y val="0.065"/>
          <c:w val="0.1622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выпускных экзаменов в новой форме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 9 классах лицея №1 за 2007-2009 гг.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(% выполнивших на "4" и "5")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0"/>
      <c:rotY val="10"/>
      <c:depthPercent val="100"/>
      <c:rAngAx val="0"/>
      <c:perspective val="20"/>
    </c:view3D>
    <c:plotArea>
      <c:layout>
        <c:manualLayout>
          <c:xMode val="edge"/>
          <c:yMode val="edge"/>
          <c:x val="0.01225"/>
          <c:y val="0.21875"/>
          <c:w val="0.959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Лист2!$L$25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Лист2!$K$26:$K$30</c:f>
              <c:strCache>
                <c:ptCount val="5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</c:strCache>
            </c:strRef>
          </c:cat>
          <c:val>
            <c:numRef>
              <c:f>Лист2!$L$26:$L$30</c:f>
              <c:numCache>
                <c:ptCount val="5"/>
                <c:pt idx="0">
                  <c:v>82.6</c:v>
                </c:pt>
                <c:pt idx="1">
                  <c:v>93.2</c:v>
                </c:pt>
                <c:pt idx="2">
                  <c:v>78.1</c:v>
                </c:pt>
                <c:pt idx="3">
                  <c:v>100</c:v>
                </c:pt>
                <c:pt idx="4">
                  <c:v>50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Лист2!$M$25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Лист2!$K$26:$K$30</c:f>
              <c:strCache>
                <c:ptCount val="5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</c:strCache>
            </c:strRef>
          </c:cat>
          <c:val>
            <c:numRef>
              <c:f>Лист2!$M$26:$M$30</c:f>
              <c:numCache>
                <c:ptCount val="5"/>
                <c:pt idx="0">
                  <c:v>96.4</c:v>
                </c:pt>
                <c:pt idx="1">
                  <c:v>67.8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Лист2!$N$25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Лист2!$K$26:$K$30</c:f>
              <c:strCache>
                <c:ptCount val="5"/>
                <c:pt idx="0">
                  <c:v>Русский язык</c:v>
                </c:pt>
                <c:pt idx="1">
                  <c:v>Алгебра</c:v>
                </c:pt>
                <c:pt idx="2">
                  <c:v>Физика</c:v>
                </c:pt>
                <c:pt idx="3">
                  <c:v>Биология</c:v>
                </c:pt>
                <c:pt idx="4">
                  <c:v>Химия</c:v>
                </c:pt>
              </c:strCache>
            </c:strRef>
          </c:cat>
          <c:val>
            <c:numRef>
              <c:f>Лист2!$N$26:$N$30</c:f>
              <c:numCache>
                <c:ptCount val="5"/>
                <c:pt idx="0">
                  <c:v>91.5</c:v>
                </c:pt>
                <c:pt idx="1">
                  <c:v>77.10843373493977</c:v>
                </c:pt>
                <c:pt idx="2">
                  <c:v>72.5</c:v>
                </c:pt>
                <c:pt idx="3">
                  <c:v>85.71428571428571</c:v>
                </c:pt>
                <c:pt idx="4">
                  <c:v>89.47368421052632</c:v>
                </c:pt>
              </c:numCache>
            </c:numRef>
          </c:val>
          <c:shape val="cylinder"/>
        </c:ser>
        <c:shape val="cylinder"/>
        <c:axId val="65523220"/>
        <c:axId val="52838069"/>
      </c:bar3D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0935"/>
          <c:w val="0.06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в 9 классах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по русскому языку в новой форме.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5"/>
          <c:w val="0.88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Лист2!$L$36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Лист2!$K$37:$K$40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Лист2!$L$37:$L$40</c:f>
              <c:numCache>
                <c:ptCount val="4"/>
                <c:pt idx="0">
                  <c:v>30.1</c:v>
                </c:pt>
                <c:pt idx="1">
                  <c:v>61.4</c:v>
                </c:pt>
                <c:pt idx="2">
                  <c:v>8.4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Лист2!$M$36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Лист2!$K$37:$K$40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Лист2!$M$37:$M$40</c:f>
              <c:numCache>
                <c:ptCount val="4"/>
                <c:pt idx="0">
                  <c:v>9.6</c:v>
                </c:pt>
                <c:pt idx="1">
                  <c:v>39.9</c:v>
                </c:pt>
                <c:pt idx="2">
                  <c:v>47.5</c:v>
                </c:pt>
                <c:pt idx="3">
                  <c:v>2.8</c:v>
                </c:pt>
              </c:numCache>
            </c:numRef>
          </c:val>
          <c:shape val="cone"/>
        </c:ser>
        <c:shape val="cone"/>
        <c:axId val="5780574"/>
        <c:axId val="52025167"/>
      </c:bar3DChart>
      <c:catAx>
        <c:axId val="5780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78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1125"/>
          <c:w val="0.114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алгебре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5"/>
          <c:w val="0.88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Лист2!$L$41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Лист2!$K$42:$K$45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Лист2!$L$42:$L$45</c:f>
              <c:numCache>
                <c:ptCount val="4"/>
                <c:pt idx="0">
                  <c:v>40.9</c:v>
                </c:pt>
                <c:pt idx="1">
                  <c:v>36.2</c:v>
                </c:pt>
                <c:pt idx="2">
                  <c:v>20.4</c:v>
                </c:pt>
                <c:pt idx="3">
                  <c:v>2.4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Лист2!$M$41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Лист2!$K$42:$K$45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Лист2!$M$42:$M$45</c:f>
              <c:numCache>
                <c:ptCount val="4"/>
                <c:pt idx="0">
                  <c:v>9.3</c:v>
                </c:pt>
                <c:pt idx="1">
                  <c:v>30.2</c:v>
                </c:pt>
                <c:pt idx="2">
                  <c:v>58.7</c:v>
                </c:pt>
                <c:pt idx="3">
                  <c:v>1.6</c:v>
                </c:pt>
              </c:numCache>
            </c:numRef>
          </c:val>
          <c:shape val="cone"/>
        </c:ser>
        <c:shape val="cone"/>
        <c:axId val="65573320"/>
        <c:axId val="53288969"/>
      </c:bar3D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75"/>
          <c:y val="0.0535"/>
          <c:w val="0.07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 в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9 классах по физике в новой форме. Июнь 2009 года.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75"/>
          <c:w val="0.88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Лист2!$L$46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Лист2!$K$47:$K$50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Лист2!$L$47:$L$50</c:f>
              <c:numCache>
                <c:ptCount val="4"/>
                <c:pt idx="0">
                  <c:v>27.5</c:v>
                </c:pt>
                <c:pt idx="1">
                  <c:v>45</c:v>
                </c:pt>
                <c:pt idx="2">
                  <c:v>27.5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Лист2!$M$46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Лист2!$K$47:$K$50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Лист2!$M$47:$M$50</c:f>
              <c:numCache>
                <c:ptCount val="4"/>
                <c:pt idx="0">
                  <c:v>18.1</c:v>
                </c:pt>
                <c:pt idx="1">
                  <c:v>36.3</c:v>
                </c:pt>
                <c:pt idx="2">
                  <c:v>45.4</c:v>
                </c:pt>
              </c:numCache>
            </c:numRef>
          </c:val>
          <c:shape val="pyramid"/>
        </c:ser>
        <c:shape val="pyramid"/>
        <c:axId val="9838674"/>
        <c:axId val="21439203"/>
      </c:bar3DChart>
      <c:catAx>
        <c:axId val="9838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838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08225"/>
          <c:w val="0.07625"/>
          <c:h val="0.0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Сравнительные результаты выпускного экзамена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в 9 классах по геометрии в новой форме . Июнь 2009 года.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получивших оценки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765"/>
          <c:w val="0.882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Лист2!$L$51</c:f>
              <c:strCache>
                <c:ptCount val="1"/>
                <c:pt idx="0">
                  <c:v>лицей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Лист2!$K$52:$K$55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Лист2!$L$52:$L$55</c:f>
              <c:numCache>
                <c:ptCount val="4"/>
                <c:pt idx="0">
                  <c:v>32.4</c:v>
                </c:pt>
                <c:pt idx="1">
                  <c:v>51.3</c:v>
                </c:pt>
                <c:pt idx="2">
                  <c:v>16.2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Лист2!$M$51</c:f>
              <c:strCache>
                <c:ptCount val="1"/>
                <c:pt idx="0">
                  <c:v>город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Лист2!$K$52:$K$55</c:f>
              <c:strCache>
                <c:ptCount val="4"/>
                <c:pt idx="0">
                  <c:v>на "5" </c:v>
                </c:pt>
                <c:pt idx="1">
                  <c:v>на "4"</c:v>
                </c:pt>
                <c:pt idx="2">
                  <c:v>на "3"</c:v>
                </c:pt>
                <c:pt idx="3">
                  <c:v>на "2"</c:v>
                </c:pt>
              </c:strCache>
            </c:strRef>
          </c:cat>
          <c:val>
            <c:numRef>
              <c:f>Лист2!$M$52:$M$55</c:f>
              <c:numCache>
                <c:ptCount val="4"/>
                <c:pt idx="0">
                  <c:v>31.1</c:v>
                </c:pt>
                <c:pt idx="1">
                  <c:v>51.1</c:v>
                </c:pt>
                <c:pt idx="2">
                  <c:v>17.7</c:v>
                </c:pt>
              </c:numCache>
            </c:numRef>
          </c:val>
          <c:shape val="pyramid"/>
        </c:ser>
        <c:shape val="pyramid"/>
        <c:axId val="58735100"/>
        <c:axId val="58853853"/>
      </c:bar3D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73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25"/>
          <c:y val="0.0915"/>
          <c:w val="0.0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27825" y="832227825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27825" y="832227825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832284975" y="83227545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27825" y="832227825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0.106</cdr:y>
    </cdr:from>
    <cdr:to>
      <cdr:x>0.85775</cdr:x>
      <cdr:y>0.1855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647700"/>
          <a:ext cx="6248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Выбор экзаменов учащимися 9 классов. Июнь 2009 года.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27825" y="832227825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Shape 1025"/>
        <xdr:cNvGraphicFramePr/>
      </xdr:nvGraphicFramePr>
      <xdr:xfrm>
        <a:off x="832256400" y="83225640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55">
      <selection activeCell="A58" sqref="A58"/>
    </sheetView>
  </sheetViews>
  <sheetFormatPr defaultColWidth="9.00390625" defaultRowHeight="12.75"/>
  <cols>
    <col min="1" max="1" width="36.625" style="0" bestFit="1" customWidth="1"/>
    <col min="3" max="3" width="11.125" style="0" customWidth="1"/>
    <col min="4" max="4" width="8.25390625" style="0" customWidth="1"/>
    <col min="8" max="8" width="9.875" style="0" customWidth="1"/>
    <col min="9" max="9" width="14.25390625" style="0" customWidth="1"/>
  </cols>
  <sheetData>
    <row r="1" spans="1:9" s="8" customFormat="1" ht="15.75">
      <c r="A1" s="45" t="s">
        <v>8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">
        <v>9</v>
      </c>
      <c r="B2" s="45"/>
      <c r="C2" s="45"/>
      <c r="D2" s="45"/>
      <c r="E2" s="45"/>
      <c r="F2" s="45"/>
      <c r="G2" s="45"/>
      <c r="H2" s="45"/>
      <c r="I2" s="45"/>
    </row>
    <row r="3" spans="1:9" s="15" customFormat="1" ht="30">
      <c r="A3" s="13" t="s">
        <v>10</v>
      </c>
      <c r="B3" s="9" t="s">
        <v>11</v>
      </c>
      <c r="C3" s="9" t="s">
        <v>12</v>
      </c>
      <c r="D3" s="9" t="s">
        <v>16</v>
      </c>
      <c r="E3" s="9" t="s">
        <v>17</v>
      </c>
      <c r="F3" s="9" t="s">
        <v>18</v>
      </c>
      <c r="G3" s="9" t="s">
        <v>19</v>
      </c>
      <c r="H3" s="14" t="s">
        <v>13</v>
      </c>
      <c r="I3" s="14" t="s">
        <v>14</v>
      </c>
    </row>
    <row r="4" spans="1:9" ht="15">
      <c r="A4" s="42" t="s">
        <v>0</v>
      </c>
      <c r="B4" s="43"/>
      <c r="C4" s="43"/>
      <c r="D4" s="43"/>
      <c r="E4" s="43"/>
      <c r="F4" s="43"/>
      <c r="G4" s="43"/>
      <c r="H4" s="43"/>
      <c r="I4" s="44"/>
    </row>
    <row r="5" spans="1:9" ht="12.75">
      <c r="A5" s="1" t="s">
        <v>1</v>
      </c>
      <c r="B5" s="2" t="s">
        <v>2</v>
      </c>
      <c r="C5" s="2">
        <v>27</v>
      </c>
      <c r="D5" s="2">
        <v>20</v>
      </c>
      <c r="E5" s="2">
        <v>7</v>
      </c>
      <c r="F5" s="2"/>
      <c r="G5" s="2"/>
      <c r="H5" s="3">
        <v>100</v>
      </c>
      <c r="I5" s="3">
        <f aca="true" t="shared" si="0" ref="I5:I12">(D5+E5)/C5*100</f>
        <v>100</v>
      </c>
    </row>
    <row r="6" spans="1:9" ht="12.75">
      <c r="A6" s="4" t="s">
        <v>21</v>
      </c>
      <c r="B6" s="5" t="s">
        <v>4</v>
      </c>
      <c r="C6" s="5">
        <v>30</v>
      </c>
      <c r="D6" s="5">
        <v>14</v>
      </c>
      <c r="E6" s="5">
        <v>12</v>
      </c>
      <c r="F6" s="5">
        <v>4</v>
      </c>
      <c r="G6" s="5"/>
      <c r="H6" s="6">
        <v>100</v>
      </c>
      <c r="I6" s="3">
        <f t="shared" si="0"/>
        <v>86.66666666666667</v>
      </c>
    </row>
    <row r="7" spans="1:9" ht="12.75">
      <c r="A7" s="2" t="s">
        <v>5</v>
      </c>
      <c r="B7" s="5" t="s">
        <v>6</v>
      </c>
      <c r="C7" s="5">
        <v>26</v>
      </c>
      <c r="D7" s="5"/>
      <c r="E7" s="5">
        <v>11</v>
      </c>
      <c r="F7" s="5">
        <v>13</v>
      </c>
      <c r="G7" s="5">
        <v>2</v>
      </c>
      <c r="H7" s="6">
        <f aca="true" t="shared" si="1" ref="H7:H12">(C7-G7)/C7*100</f>
        <v>92.3076923076923</v>
      </c>
      <c r="I7" s="3">
        <f t="shared" si="0"/>
        <v>42.30769230769231</v>
      </c>
    </row>
    <row r="8" spans="1:9" s="10" customFormat="1" ht="12.75">
      <c r="A8" s="22" t="s">
        <v>15</v>
      </c>
      <c r="B8" s="23"/>
      <c r="C8" s="24">
        <v>83</v>
      </c>
      <c r="D8" s="24">
        <v>34</v>
      </c>
      <c r="E8" s="24">
        <v>30</v>
      </c>
      <c r="F8" s="24">
        <v>17</v>
      </c>
      <c r="G8" s="24">
        <v>2</v>
      </c>
      <c r="H8" s="25">
        <f t="shared" si="1"/>
        <v>97.59036144578313</v>
      </c>
      <c r="I8" s="26">
        <f t="shared" si="0"/>
        <v>77.10843373493977</v>
      </c>
    </row>
    <row r="9" spans="1:9" s="21" customFormat="1" ht="12.75">
      <c r="A9" s="16" t="s">
        <v>20</v>
      </c>
      <c r="B9" s="17" t="s">
        <v>2</v>
      </c>
      <c r="C9" s="18">
        <v>27</v>
      </c>
      <c r="D9" s="18">
        <v>13</v>
      </c>
      <c r="E9" s="18">
        <v>14</v>
      </c>
      <c r="F9" s="18"/>
      <c r="G9" s="18"/>
      <c r="H9" s="19">
        <f t="shared" si="1"/>
        <v>100</v>
      </c>
      <c r="I9" s="20">
        <f t="shared" si="0"/>
        <v>100</v>
      </c>
    </row>
    <row r="10" spans="1:9" s="10" customFormat="1" ht="12.75">
      <c r="A10" s="16" t="s">
        <v>21</v>
      </c>
      <c r="B10" s="5" t="s">
        <v>4</v>
      </c>
      <c r="C10" s="18">
        <v>30</v>
      </c>
      <c r="D10" s="18">
        <v>9</v>
      </c>
      <c r="E10" s="18">
        <v>19</v>
      </c>
      <c r="F10" s="18">
        <v>2</v>
      </c>
      <c r="G10" s="18"/>
      <c r="H10" s="19">
        <f t="shared" si="1"/>
        <v>100</v>
      </c>
      <c r="I10" s="20">
        <f t="shared" si="0"/>
        <v>93.33333333333333</v>
      </c>
    </row>
    <row r="11" spans="1:9" s="10" customFormat="1" ht="12.75">
      <c r="A11" s="16" t="s">
        <v>22</v>
      </c>
      <c r="B11" s="5" t="s">
        <v>6</v>
      </c>
      <c r="C11" s="18">
        <v>26</v>
      </c>
      <c r="D11" s="18">
        <v>3</v>
      </c>
      <c r="E11" s="18">
        <v>18</v>
      </c>
      <c r="F11" s="18">
        <v>5</v>
      </c>
      <c r="G11" s="18"/>
      <c r="H11" s="19">
        <f t="shared" si="1"/>
        <v>100</v>
      </c>
      <c r="I11" s="20">
        <f t="shared" si="0"/>
        <v>80.76923076923077</v>
      </c>
    </row>
    <row r="12" spans="1:9" s="10" customFormat="1" ht="12.75">
      <c r="A12" s="22" t="s">
        <v>15</v>
      </c>
      <c r="B12" s="23"/>
      <c r="C12" s="24">
        <v>83</v>
      </c>
      <c r="D12" s="24">
        <v>25</v>
      </c>
      <c r="E12" s="24">
        <v>51</v>
      </c>
      <c r="F12" s="24">
        <v>7</v>
      </c>
      <c r="G12" s="24"/>
      <c r="H12" s="25">
        <f t="shared" si="1"/>
        <v>100</v>
      </c>
      <c r="I12" s="26">
        <f t="shared" si="0"/>
        <v>91.56626506024097</v>
      </c>
    </row>
    <row r="13" spans="1:9" ht="12.75">
      <c r="A13" s="27" t="s">
        <v>26</v>
      </c>
      <c r="B13" s="29" t="s">
        <v>2</v>
      </c>
      <c r="C13" s="29">
        <v>27</v>
      </c>
      <c r="D13" s="29">
        <v>16</v>
      </c>
      <c r="E13" s="29">
        <v>11</v>
      </c>
      <c r="F13" s="29"/>
      <c r="G13" s="29"/>
      <c r="H13" s="28">
        <f aca="true" t="shared" si="2" ref="H13:H31">(C13-G13)/C13*100</f>
        <v>100</v>
      </c>
      <c r="I13" s="28">
        <f aca="true" t="shared" si="3" ref="I13:I44">(D13+E13)/C13*100</f>
        <v>100</v>
      </c>
    </row>
    <row r="14" spans="1:9" ht="12.75">
      <c r="A14" s="4" t="s">
        <v>24</v>
      </c>
      <c r="B14" s="29" t="s">
        <v>4</v>
      </c>
      <c r="C14" s="29">
        <v>30</v>
      </c>
      <c r="D14" s="29">
        <v>8</v>
      </c>
      <c r="E14" s="29">
        <v>17</v>
      </c>
      <c r="F14" s="29">
        <v>5</v>
      </c>
      <c r="G14" s="29"/>
      <c r="H14" s="28">
        <f t="shared" si="2"/>
        <v>100</v>
      </c>
      <c r="I14" s="28">
        <f t="shared" si="3"/>
        <v>83.33333333333334</v>
      </c>
    </row>
    <row r="15" spans="1:9" ht="12.75">
      <c r="A15" s="27" t="s">
        <v>27</v>
      </c>
      <c r="B15" s="11"/>
      <c r="C15" s="11"/>
      <c r="D15" s="11"/>
      <c r="E15" s="11"/>
      <c r="F15" s="11"/>
      <c r="G15" s="11"/>
      <c r="H15" s="12"/>
      <c r="I15" s="12"/>
    </row>
    <row r="16" spans="1:9" ht="12.75">
      <c r="A16" s="22" t="s">
        <v>15</v>
      </c>
      <c r="B16" s="24"/>
      <c r="C16" s="24">
        <v>57</v>
      </c>
      <c r="D16" s="24">
        <v>24</v>
      </c>
      <c r="E16" s="24">
        <v>28</v>
      </c>
      <c r="F16" s="24">
        <v>5</v>
      </c>
      <c r="G16" s="24"/>
      <c r="H16" s="25">
        <f t="shared" si="2"/>
        <v>100</v>
      </c>
      <c r="I16" s="25">
        <f t="shared" si="3"/>
        <v>91.22807017543859</v>
      </c>
    </row>
    <row r="17" spans="1:9" ht="12.75">
      <c r="A17" s="4" t="s">
        <v>23</v>
      </c>
      <c r="B17" s="7" t="s">
        <v>6</v>
      </c>
      <c r="C17" s="5">
        <v>26</v>
      </c>
      <c r="D17" s="5">
        <v>4</v>
      </c>
      <c r="E17" s="5">
        <v>9</v>
      </c>
      <c r="F17" s="5">
        <v>13</v>
      </c>
      <c r="G17" s="5"/>
      <c r="H17" s="12">
        <f t="shared" si="2"/>
        <v>100</v>
      </c>
      <c r="I17" s="12">
        <f t="shared" si="3"/>
        <v>50</v>
      </c>
    </row>
    <row r="18" spans="1:9" ht="12.75">
      <c r="A18" s="4" t="s">
        <v>24</v>
      </c>
      <c r="B18" s="5"/>
      <c r="C18" s="5"/>
      <c r="D18" s="5"/>
      <c r="E18" s="5"/>
      <c r="F18" s="5"/>
      <c r="G18" s="5"/>
      <c r="H18" s="12"/>
      <c r="I18" s="12"/>
    </row>
    <row r="19" spans="1:9" ht="12.75">
      <c r="A19" s="4" t="s">
        <v>25</v>
      </c>
      <c r="B19" s="5"/>
      <c r="C19" s="5"/>
      <c r="D19" s="5"/>
      <c r="E19" s="5"/>
      <c r="F19" s="5"/>
      <c r="G19" s="5"/>
      <c r="H19" s="30"/>
      <c r="I19" s="30"/>
    </row>
    <row r="20" spans="1:9" ht="12.75">
      <c r="A20" s="22" t="s">
        <v>15</v>
      </c>
      <c r="B20" s="31"/>
      <c r="C20" s="24">
        <v>26</v>
      </c>
      <c r="D20" s="24">
        <v>4</v>
      </c>
      <c r="E20" s="24">
        <v>9</v>
      </c>
      <c r="F20" s="24">
        <v>13</v>
      </c>
      <c r="G20" s="31"/>
      <c r="H20" s="25">
        <f t="shared" si="2"/>
        <v>100</v>
      </c>
      <c r="I20" s="25">
        <f t="shared" si="3"/>
        <v>50</v>
      </c>
    </row>
    <row r="21" spans="1:9" ht="12.75">
      <c r="A21" s="4" t="s">
        <v>7</v>
      </c>
      <c r="B21" s="2" t="s">
        <v>2</v>
      </c>
      <c r="C21" s="7">
        <v>9</v>
      </c>
      <c r="D21" s="5">
        <v>2</v>
      </c>
      <c r="E21" s="7">
        <v>6</v>
      </c>
      <c r="F21" s="7">
        <v>1</v>
      </c>
      <c r="G21" s="5"/>
      <c r="H21" s="6">
        <f>(C21-G21)/C21*100</f>
        <v>100</v>
      </c>
      <c r="I21" s="3">
        <f t="shared" si="3"/>
        <v>88.88888888888889</v>
      </c>
    </row>
    <row r="22" spans="1:9" ht="12.75">
      <c r="A22" s="4" t="s">
        <v>3</v>
      </c>
      <c r="B22" s="5" t="s">
        <v>4</v>
      </c>
      <c r="C22" s="5">
        <v>18</v>
      </c>
      <c r="D22" s="5">
        <v>10</v>
      </c>
      <c r="E22" s="5">
        <v>7</v>
      </c>
      <c r="F22" s="7">
        <v>1</v>
      </c>
      <c r="G22" s="5"/>
      <c r="H22" s="6">
        <f>(C22-G22)/C22*100</f>
        <v>100</v>
      </c>
      <c r="I22" s="3">
        <f t="shared" si="3"/>
        <v>94.44444444444444</v>
      </c>
    </row>
    <row r="23" spans="1:9" ht="12.75">
      <c r="A23" s="2" t="s">
        <v>5</v>
      </c>
      <c r="B23" s="5" t="s">
        <v>6</v>
      </c>
      <c r="C23" s="7">
        <v>10</v>
      </c>
      <c r="D23" s="5"/>
      <c r="E23" s="7">
        <v>6</v>
      </c>
      <c r="F23" s="7">
        <v>4</v>
      </c>
      <c r="G23" s="5"/>
      <c r="H23" s="6">
        <f>(C23-G23)/C23*100</f>
        <v>100</v>
      </c>
      <c r="I23" s="3">
        <f t="shared" si="3"/>
        <v>60</v>
      </c>
    </row>
    <row r="24" spans="1:9" ht="12.75">
      <c r="A24" s="22" t="s">
        <v>15</v>
      </c>
      <c r="B24" s="24"/>
      <c r="C24" s="24">
        <v>37</v>
      </c>
      <c r="D24" s="24">
        <v>12</v>
      </c>
      <c r="E24" s="24">
        <v>19</v>
      </c>
      <c r="F24" s="24">
        <v>6</v>
      </c>
      <c r="G24" s="24"/>
      <c r="H24" s="25">
        <f>(C24-G24)/C24*100</f>
        <v>100</v>
      </c>
      <c r="I24" s="25">
        <f t="shared" si="3"/>
        <v>83.78378378378379</v>
      </c>
    </row>
    <row r="25" spans="1:9" ht="12.75">
      <c r="A25" s="4" t="s">
        <v>28</v>
      </c>
      <c r="B25" s="2" t="s">
        <v>2</v>
      </c>
      <c r="C25" s="5">
        <v>14</v>
      </c>
      <c r="D25" s="5">
        <v>7</v>
      </c>
      <c r="E25" s="5">
        <v>5</v>
      </c>
      <c r="F25" s="5">
        <v>2</v>
      </c>
      <c r="G25" s="5"/>
      <c r="H25" s="28">
        <f t="shared" si="2"/>
        <v>100</v>
      </c>
      <c r="I25" s="28">
        <f t="shared" si="3"/>
        <v>85.71428571428571</v>
      </c>
    </row>
    <row r="26" spans="1:9" ht="12.75">
      <c r="A26" s="4" t="s">
        <v>21</v>
      </c>
      <c r="B26" s="5" t="s">
        <v>4</v>
      </c>
      <c r="C26" s="5">
        <v>18</v>
      </c>
      <c r="D26" s="5">
        <v>4</v>
      </c>
      <c r="E26" s="5">
        <v>9</v>
      </c>
      <c r="F26" s="5">
        <v>5</v>
      </c>
      <c r="G26" s="5"/>
      <c r="H26" s="28">
        <f t="shared" si="2"/>
        <v>100</v>
      </c>
      <c r="I26" s="28">
        <f t="shared" si="3"/>
        <v>72.22222222222221</v>
      </c>
    </row>
    <row r="27" spans="1:9" ht="12.75">
      <c r="A27" s="4" t="s">
        <v>29</v>
      </c>
      <c r="B27" s="5" t="s">
        <v>6</v>
      </c>
      <c r="C27" s="5">
        <v>8</v>
      </c>
      <c r="D27" s="5"/>
      <c r="E27" s="5">
        <v>4</v>
      </c>
      <c r="F27" s="5">
        <v>4</v>
      </c>
      <c r="G27" s="5"/>
      <c r="H27" s="28">
        <f t="shared" si="2"/>
        <v>100</v>
      </c>
      <c r="I27" s="28">
        <f t="shared" si="3"/>
        <v>50</v>
      </c>
    </row>
    <row r="28" spans="1:9" ht="12.75">
      <c r="A28" s="22" t="s">
        <v>15</v>
      </c>
      <c r="B28" s="24"/>
      <c r="C28" s="24">
        <v>40</v>
      </c>
      <c r="D28" s="24">
        <v>11</v>
      </c>
      <c r="E28" s="24">
        <v>18</v>
      </c>
      <c r="F28" s="24">
        <v>11</v>
      </c>
      <c r="G28" s="24"/>
      <c r="H28" s="25">
        <f>(C28-G28)/C28*100</f>
        <v>100</v>
      </c>
      <c r="I28" s="25">
        <f>(D28+E28)/C28*100</f>
        <v>72.5</v>
      </c>
    </row>
    <row r="29" spans="1:9" ht="12.75">
      <c r="A29" s="4" t="s">
        <v>30</v>
      </c>
      <c r="B29" s="2" t="s">
        <v>2</v>
      </c>
      <c r="C29" s="7">
        <v>2</v>
      </c>
      <c r="D29" s="7">
        <v>2</v>
      </c>
      <c r="E29" s="5"/>
      <c r="F29" s="5"/>
      <c r="G29" s="5"/>
      <c r="H29" s="28">
        <f t="shared" si="2"/>
        <v>100</v>
      </c>
      <c r="I29" s="28">
        <f t="shared" si="3"/>
        <v>100</v>
      </c>
    </row>
    <row r="30" spans="1:9" ht="12.75">
      <c r="A30" s="4" t="s">
        <v>21</v>
      </c>
      <c r="B30" s="5" t="s">
        <v>4</v>
      </c>
      <c r="C30" s="7">
        <v>1</v>
      </c>
      <c r="D30" s="7">
        <v>1</v>
      </c>
      <c r="E30" s="5"/>
      <c r="F30" s="5"/>
      <c r="G30" s="5"/>
      <c r="H30" s="28">
        <f t="shared" si="2"/>
        <v>100</v>
      </c>
      <c r="I30" s="28">
        <f t="shared" si="3"/>
        <v>100</v>
      </c>
    </row>
    <row r="31" spans="1:9" ht="12.75">
      <c r="A31" s="4" t="s">
        <v>31</v>
      </c>
      <c r="B31" s="5" t="s">
        <v>6</v>
      </c>
      <c r="C31" s="7">
        <v>2</v>
      </c>
      <c r="D31" s="5"/>
      <c r="E31" s="5">
        <v>2</v>
      </c>
      <c r="F31" s="5"/>
      <c r="G31" s="5"/>
      <c r="H31" s="32">
        <f t="shared" si="2"/>
        <v>100</v>
      </c>
      <c r="I31" s="28">
        <f t="shared" si="3"/>
        <v>100</v>
      </c>
    </row>
    <row r="32" spans="1:9" ht="12.75">
      <c r="A32" s="22" t="s">
        <v>15</v>
      </c>
      <c r="B32" s="24"/>
      <c r="C32" s="24">
        <v>5</v>
      </c>
      <c r="D32" s="24">
        <v>3</v>
      </c>
      <c r="E32" s="24">
        <v>2</v>
      </c>
      <c r="F32" s="24"/>
      <c r="G32" s="24"/>
      <c r="H32" s="25">
        <f>(C32-G32)/C32*100</f>
        <v>100</v>
      </c>
      <c r="I32" s="25">
        <f t="shared" si="3"/>
        <v>100</v>
      </c>
    </row>
    <row r="33" spans="1:9" ht="12.75">
      <c r="A33" s="4" t="s">
        <v>32</v>
      </c>
      <c r="B33" s="2" t="s">
        <v>2</v>
      </c>
      <c r="C33" s="7">
        <v>4</v>
      </c>
      <c r="D33" s="5"/>
      <c r="E33" s="7">
        <v>4</v>
      </c>
      <c r="F33" s="5"/>
      <c r="G33" s="5"/>
      <c r="H33" s="28">
        <f>(C33-G33)/C33*100</f>
        <v>100</v>
      </c>
      <c r="I33" s="28">
        <f t="shared" si="3"/>
        <v>100</v>
      </c>
    </row>
    <row r="34" spans="1:9" ht="12.75">
      <c r="A34" s="4" t="s">
        <v>21</v>
      </c>
      <c r="B34" s="5" t="s">
        <v>4</v>
      </c>
      <c r="C34" s="7">
        <v>2</v>
      </c>
      <c r="D34" s="5"/>
      <c r="E34" s="7">
        <v>1</v>
      </c>
      <c r="F34" s="5">
        <v>1</v>
      </c>
      <c r="G34" s="5"/>
      <c r="H34" s="28">
        <f>(C34-G34)/C34*100</f>
        <v>100</v>
      </c>
      <c r="I34" s="28">
        <f t="shared" si="3"/>
        <v>50</v>
      </c>
    </row>
    <row r="35" spans="1:9" ht="12.75">
      <c r="A35" s="4" t="s">
        <v>33</v>
      </c>
      <c r="B35" s="5" t="s">
        <v>6</v>
      </c>
      <c r="C35" s="7">
        <v>1</v>
      </c>
      <c r="D35" s="5"/>
      <c r="E35" s="7">
        <v>1</v>
      </c>
      <c r="F35" s="5"/>
      <c r="G35" s="5"/>
      <c r="H35" s="28">
        <f>(C35-G35)/C35*100</f>
        <v>100</v>
      </c>
      <c r="I35" s="28">
        <f t="shared" si="3"/>
        <v>100</v>
      </c>
    </row>
    <row r="36" spans="1:9" ht="12.75">
      <c r="A36" s="22" t="s">
        <v>15</v>
      </c>
      <c r="B36" s="24"/>
      <c r="C36" s="24">
        <v>7</v>
      </c>
      <c r="D36" s="24"/>
      <c r="E36" s="24">
        <v>6</v>
      </c>
      <c r="F36" s="24">
        <v>1</v>
      </c>
      <c r="G36" s="24"/>
      <c r="H36" s="25">
        <f>(C36-G36)/C36*100</f>
        <v>100</v>
      </c>
      <c r="I36" s="25">
        <f t="shared" si="3"/>
        <v>85.71428571428571</v>
      </c>
    </row>
    <row r="37" spans="1:9" ht="12.75">
      <c r="A37" s="4" t="s">
        <v>34</v>
      </c>
      <c r="B37" s="2" t="s">
        <v>2</v>
      </c>
      <c r="C37" s="33">
        <v>5</v>
      </c>
      <c r="D37" s="17">
        <v>4</v>
      </c>
      <c r="E37" s="33">
        <v>1</v>
      </c>
      <c r="F37" s="17"/>
      <c r="G37" s="17"/>
      <c r="H37" s="34">
        <f aca="true" t="shared" si="4" ref="H37:H44">(C37-G37)/C37*100</f>
        <v>100</v>
      </c>
      <c r="I37" s="34">
        <f t="shared" si="3"/>
        <v>100</v>
      </c>
    </row>
    <row r="38" spans="1:9" ht="12.75">
      <c r="A38" s="4" t="s">
        <v>21</v>
      </c>
      <c r="B38" s="5" t="s">
        <v>4</v>
      </c>
      <c r="C38" s="29">
        <v>7</v>
      </c>
      <c r="D38" s="18"/>
      <c r="E38" s="29">
        <v>6</v>
      </c>
      <c r="F38" s="18">
        <v>1</v>
      </c>
      <c r="G38" s="18"/>
      <c r="H38" s="28">
        <f t="shared" si="4"/>
        <v>100</v>
      </c>
      <c r="I38" s="28">
        <f t="shared" si="3"/>
        <v>85.71428571428571</v>
      </c>
    </row>
    <row r="39" spans="1:9" ht="12.75">
      <c r="A39" s="4" t="s">
        <v>35</v>
      </c>
      <c r="B39" s="5" t="s">
        <v>6</v>
      </c>
      <c r="C39" s="29">
        <v>7</v>
      </c>
      <c r="D39" s="18"/>
      <c r="E39" s="29">
        <v>6</v>
      </c>
      <c r="F39" s="18">
        <v>1</v>
      </c>
      <c r="G39" s="18"/>
      <c r="H39" s="28">
        <f t="shared" si="4"/>
        <v>100</v>
      </c>
      <c r="I39" s="28">
        <f t="shared" si="3"/>
        <v>85.71428571428571</v>
      </c>
    </row>
    <row r="40" spans="1:9" ht="12.75">
      <c r="A40" s="22" t="s">
        <v>15</v>
      </c>
      <c r="B40" s="24"/>
      <c r="C40" s="24">
        <v>19</v>
      </c>
      <c r="D40" s="24">
        <v>4</v>
      </c>
      <c r="E40" s="24">
        <v>13</v>
      </c>
      <c r="F40" s="24">
        <v>2</v>
      </c>
      <c r="G40" s="24"/>
      <c r="H40" s="25">
        <f t="shared" si="4"/>
        <v>100</v>
      </c>
      <c r="I40" s="25">
        <f t="shared" si="3"/>
        <v>89.47368421052632</v>
      </c>
    </row>
    <row r="41" spans="1:9" ht="12.75">
      <c r="A41" s="4" t="s">
        <v>36</v>
      </c>
      <c r="B41" s="2" t="s">
        <v>2</v>
      </c>
      <c r="C41" s="7">
        <v>6</v>
      </c>
      <c r="D41" s="5">
        <v>1</v>
      </c>
      <c r="E41" s="7">
        <v>3</v>
      </c>
      <c r="F41" s="7">
        <v>2</v>
      </c>
      <c r="G41" s="5"/>
      <c r="H41" s="28">
        <f t="shared" si="4"/>
        <v>100</v>
      </c>
      <c r="I41" s="28">
        <f t="shared" si="3"/>
        <v>66.66666666666666</v>
      </c>
    </row>
    <row r="42" spans="1:9" ht="12.75">
      <c r="A42" s="4" t="s">
        <v>21</v>
      </c>
      <c r="B42" s="5" t="s">
        <v>4</v>
      </c>
      <c r="C42" s="7">
        <v>2</v>
      </c>
      <c r="D42" s="5">
        <v>1</v>
      </c>
      <c r="E42" s="7">
        <v>1</v>
      </c>
      <c r="F42" s="5"/>
      <c r="G42" s="5"/>
      <c r="H42" s="28">
        <f t="shared" si="4"/>
        <v>100</v>
      </c>
      <c r="I42" s="28">
        <f t="shared" si="3"/>
        <v>100</v>
      </c>
    </row>
    <row r="43" spans="1:9" ht="12.75">
      <c r="A43" s="4" t="s">
        <v>37</v>
      </c>
      <c r="B43" s="5" t="s">
        <v>6</v>
      </c>
      <c r="C43" s="7">
        <v>2</v>
      </c>
      <c r="D43" s="5"/>
      <c r="E43" s="7">
        <v>1</v>
      </c>
      <c r="F43" s="5">
        <v>1</v>
      </c>
      <c r="G43" s="5"/>
      <c r="H43" s="28">
        <f t="shared" si="4"/>
        <v>100</v>
      </c>
      <c r="I43" s="28">
        <f t="shared" si="3"/>
        <v>50</v>
      </c>
    </row>
    <row r="44" spans="1:9" ht="12.75">
      <c r="A44" s="22" t="s">
        <v>15</v>
      </c>
      <c r="B44" s="24"/>
      <c r="C44" s="24">
        <v>10</v>
      </c>
      <c r="D44" s="24">
        <v>2</v>
      </c>
      <c r="E44" s="24">
        <v>5</v>
      </c>
      <c r="F44" s="24">
        <v>3</v>
      </c>
      <c r="G44" s="24"/>
      <c r="H44" s="25">
        <f t="shared" si="4"/>
        <v>100</v>
      </c>
      <c r="I44" s="25">
        <f t="shared" si="3"/>
        <v>70</v>
      </c>
    </row>
    <row r="45" spans="1:9" ht="12.75">
      <c r="A45" s="4" t="s">
        <v>38</v>
      </c>
      <c r="B45" s="5" t="s">
        <v>4</v>
      </c>
      <c r="C45" s="5">
        <v>3</v>
      </c>
      <c r="D45" s="5"/>
      <c r="E45" s="5">
        <v>3</v>
      </c>
      <c r="F45" s="5"/>
      <c r="G45" s="5"/>
      <c r="H45" s="28">
        <f aca="true" t="shared" si="5" ref="H45:H55">(C45-G45)/C45*100</f>
        <v>100</v>
      </c>
      <c r="I45" s="28">
        <f aca="true" t="shared" si="6" ref="I45:I55">(D45+E45)/C45*100</f>
        <v>100</v>
      </c>
    </row>
    <row r="46" spans="1:9" ht="12.75">
      <c r="A46" s="4" t="s">
        <v>21</v>
      </c>
      <c r="B46" s="5" t="s">
        <v>6</v>
      </c>
      <c r="C46" s="5">
        <v>5</v>
      </c>
      <c r="D46" s="5">
        <v>1</v>
      </c>
      <c r="E46" s="5">
        <v>3</v>
      </c>
      <c r="F46" s="5">
        <v>1</v>
      </c>
      <c r="G46" s="5"/>
      <c r="H46" s="28">
        <f t="shared" si="5"/>
        <v>100</v>
      </c>
      <c r="I46" s="28">
        <f t="shared" si="6"/>
        <v>80</v>
      </c>
    </row>
    <row r="47" spans="1:9" ht="12.75">
      <c r="A47" s="4" t="s">
        <v>37</v>
      </c>
      <c r="C47" s="5"/>
      <c r="D47" s="5"/>
      <c r="E47" s="5"/>
      <c r="F47" s="5"/>
      <c r="G47" s="5"/>
      <c r="H47" s="28"/>
      <c r="I47" s="28"/>
    </row>
    <row r="48" spans="1:9" ht="12.75">
      <c r="A48" s="22" t="s">
        <v>15</v>
      </c>
      <c r="B48" s="24"/>
      <c r="C48" s="24">
        <v>8</v>
      </c>
      <c r="D48" s="24">
        <v>1</v>
      </c>
      <c r="E48" s="24">
        <v>6</v>
      </c>
      <c r="F48" s="24">
        <v>1</v>
      </c>
      <c r="G48" s="24"/>
      <c r="H48" s="25">
        <f t="shared" si="5"/>
        <v>100</v>
      </c>
      <c r="I48" s="25">
        <f t="shared" si="6"/>
        <v>87.5</v>
      </c>
    </row>
    <row r="49" spans="1:9" ht="12.75">
      <c r="A49" s="4" t="s">
        <v>39</v>
      </c>
      <c r="B49" s="2" t="s">
        <v>2</v>
      </c>
      <c r="C49" s="7">
        <v>4</v>
      </c>
      <c r="D49" s="7">
        <v>4</v>
      </c>
      <c r="E49" s="5"/>
      <c r="F49" s="5"/>
      <c r="G49" s="5"/>
      <c r="H49" s="28">
        <f t="shared" si="5"/>
        <v>100</v>
      </c>
      <c r="I49" s="28">
        <f t="shared" si="6"/>
        <v>100</v>
      </c>
    </row>
    <row r="50" spans="1:9" ht="12.75">
      <c r="A50" s="4" t="s">
        <v>22</v>
      </c>
      <c r="B50" s="5" t="s">
        <v>4</v>
      </c>
      <c r="C50" s="7">
        <v>6</v>
      </c>
      <c r="D50" s="7">
        <v>5</v>
      </c>
      <c r="E50" s="5">
        <v>1</v>
      </c>
      <c r="F50" s="5"/>
      <c r="G50" s="5"/>
      <c r="H50" s="28">
        <f t="shared" si="5"/>
        <v>100</v>
      </c>
      <c r="I50" s="28">
        <f t="shared" si="6"/>
        <v>100</v>
      </c>
    </row>
    <row r="51" spans="1:9" ht="12.75">
      <c r="A51" s="4"/>
      <c r="B51" s="5" t="s">
        <v>6</v>
      </c>
      <c r="C51" s="7">
        <v>13</v>
      </c>
      <c r="D51" s="7">
        <v>2</v>
      </c>
      <c r="E51" s="5">
        <v>6</v>
      </c>
      <c r="F51" s="5">
        <v>5</v>
      </c>
      <c r="G51" s="5"/>
      <c r="H51" s="28">
        <f t="shared" si="5"/>
        <v>100</v>
      </c>
      <c r="I51" s="28">
        <f t="shared" si="6"/>
        <v>61.53846153846154</v>
      </c>
    </row>
    <row r="52" spans="1:9" ht="12.75">
      <c r="A52" s="22" t="s">
        <v>15</v>
      </c>
      <c r="B52" s="31"/>
      <c r="C52" s="31">
        <v>23</v>
      </c>
      <c r="D52" s="31">
        <v>11</v>
      </c>
      <c r="E52" s="31">
        <v>7</v>
      </c>
      <c r="F52" s="31">
        <v>5</v>
      </c>
      <c r="G52" s="31"/>
      <c r="H52" s="25">
        <f t="shared" si="5"/>
        <v>100</v>
      </c>
      <c r="I52" s="25">
        <f t="shared" si="6"/>
        <v>78.26086956521739</v>
      </c>
    </row>
    <row r="53" spans="1:9" ht="12.75">
      <c r="A53" s="4" t="s">
        <v>40</v>
      </c>
      <c r="B53" s="5" t="s">
        <v>4</v>
      </c>
      <c r="C53" s="7">
        <v>1</v>
      </c>
      <c r="D53" s="7">
        <v>1</v>
      </c>
      <c r="E53" s="5"/>
      <c r="F53" s="5"/>
      <c r="G53" s="5"/>
      <c r="H53" s="28">
        <f t="shared" si="5"/>
        <v>100</v>
      </c>
      <c r="I53" s="28">
        <f t="shared" si="6"/>
        <v>100</v>
      </c>
    </row>
    <row r="54" spans="1:9" ht="12.75">
      <c r="A54" s="4" t="s">
        <v>22</v>
      </c>
      <c r="B54" s="5" t="s">
        <v>6</v>
      </c>
      <c r="C54" s="7">
        <v>1</v>
      </c>
      <c r="D54" s="7">
        <v>1</v>
      </c>
      <c r="E54" s="5"/>
      <c r="F54" s="5"/>
      <c r="G54" s="5"/>
      <c r="H54" s="28">
        <f t="shared" si="5"/>
        <v>100</v>
      </c>
      <c r="I54" s="28">
        <f t="shared" si="6"/>
        <v>100</v>
      </c>
    </row>
    <row r="55" spans="1:9" ht="12.75">
      <c r="A55" s="22" t="s">
        <v>15</v>
      </c>
      <c r="B55" s="24"/>
      <c r="C55" s="24">
        <v>2</v>
      </c>
      <c r="D55" s="24">
        <v>2</v>
      </c>
      <c r="E55" s="24"/>
      <c r="F55" s="24"/>
      <c r="G55" s="24"/>
      <c r="H55" s="25">
        <f t="shared" si="5"/>
        <v>100</v>
      </c>
      <c r="I55" s="25">
        <f t="shared" si="6"/>
        <v>100</v>
      </c>
    </row>
    <row r="59" spans="1:9" ht="15.75">
      <c r="A59" s="45" t="s">
        <v>8</v>
      </c>
      <c r="B59" s="45"/>
      <c r="C59" s="45"/>
      <c r="D59" s="45"/>
      <c r="E59" s="45"/>
      <c r="F59" s="45"/>
      <c r="G59" s="45"/>
      <c r="H59" s="45"/>
      <c r="I59" s="45"/>
    </row>
    <row r="60" spans="1:9" ht="15.75">
      <c r="A60" s="45" t="s">
        <v>9</v>
      </c>
      <c r="B60" s="45"/>
      <c r="C60" s="45"/>
      <c r="D60" s="45"/>
      <c r="E60" s="45"/>
      <c r="F60" s="45"/>
      <c r="G60" s="45"/>
      <c r="H60" s="45"/>
      <c r="I60" s="45"/>
    </row>
    <row r="61" spans="1:9" ht="30">
      <c r="A61" s="13" t="s">
        <v>10</v>
      </c>
      <c r="B61" s="9" t="s">
        <v>11</v>
      </c>
      <c r="C61" s="9" t="s">
        <v>12</v>
      </c>
      <c r="D61" s="9" t="s">
        <v>16</v>
      </c>
      <c r="E61" s="9" t="s">
        <v>17</v>
      </c>
      <c r="F61" s="9" t="s">
        <v>18</v>
      </c>
      <c r="G61" s="9" t="s">
        <v>19</v>
      </c>
      <c r="H61" s="14" t="s">
        <v>13</v>
      </c>
      <c r="I61" s="14" t="s">
        <v>14</v>
      </c>
    </row>
    <row r="62" spans="1:9" ht="15">
      <c r="A62" s="42" t="s">
        <v>0</v>
      </c>
      <c r="B62" s="43"/>
      <c r="C62" s="43"/>
      <c r="D62" s="43"/>
      <c r="E62" s="43"/>
      <c r="F62" s="43"/>
      <c r="G62" s="43"/>
      <c r="H62" s="43"/>
      <c r="I62" s="44"/>
    </row>
    <row r="63" spans="1:9" ht="12.75">
      <c r="A63" s="4" t="s">
        <v>7</v>
      </c>
      <c r="B63" s="2" t="s">
        <v>2</v>
      </c>
      <c r="C63" s="7">
        <v>9</v>
      </c>
      <c r="D63" s="5">
        <v>2</v>
      </c>
      <c r="E63" s="7">
        <v>6</v>
      </c>
      <c r="F63" s="7">
        <v>1</v>
      </c>
      <c r="G63" s="5"/>
      <c r="H63" s="6">
        <f>(C63-G63)/C63*100</f>
        <v>100</v>
      </c>
      <c r="I63" s="3">
        <f>(D63+E63)/C63*100</f>
        <v>88.88888888888889</v>
      </c>
    </row>
    <row r="64" spans="1:9" ht="12.75">
      <c r="A64" s="4" t="s">
        <v>3</v>
      </c>
      <c r="B64" s="5" t="s">
        <v>4</v>
      </c>
      <c r="C64" s="5">
        <v>18</v>
      </c>
      <c r="D64" s="5">
        <v>10</v>
      </c>
      <c r="E64" s="5">
        <v>7</v>
      </c>
      <c r="F64" s="7">
        <v>1</v>
      </c>
      <c r="G64" s="5"/>
      <c r="H64" s="6">
        <f>(C64-G64)/C64*100</f>
        <v>100</v>
      </c>
      <c r="I64" s="3">
        <f>(D64+E64)/C64*100</f>
        <v>94.44444444444444</v>
      </c>
    </row>
    <row r="65" spans="1:9" ht="12.75">
      <c r="A65" s="2" t="s">
        <v>5</v>
      </c>
      <c r="B65" s="5" t="s">
        <v>6</v>
      </c>
      <c r="C65" s="7">
        <v>10</v>
      </c>
      <c r="D65" s="5"/>
      <c r="E65" s="7">
        <v>6</v>
      </c>
      <c r="F65" s="7">
        <v>4</v>
      </c>
      <c r="G65" s="5"/>
      <c r="H65" s="6">
        <f>(C65-G65)/C65*100</f>
        <v>100</v>
      </c>
      <c r="I65" s="3">
        <f>(D65+E65)/C65*100</f>
        <v>60</v>
      </c>
    </row>
    <row r="66" spans="1:9" ht="12.75">
      <c r="A66" s="22" t="s">
        <v>15</v>
      </c>
      <c r="B66" s="24"/>
      <c r="C66" s="24">
        <v>37</v>
      </c>
      <c r="D66" s="24">
        <v>12</v>
      </c>
      <c r="E66" s="24">
        <v>19</v>
      </c>
      <c r="F66" s="24">
        <v>6</v>
      </c>
      <c r="G66" s="24"/>
      <c r="H66" s="25">
        <f>(C66-G66)/C66*100</f>
        <v>100</v>
      </c>
      <c r="I66" s="25">
        <f>(D66+E66)/C66*100</f>
        <v>83.78378378378379</v>
      </c>
    </row>
    <row r="67" spans="1:9" ht="15.75">
      <c r="A67" s="45" t="s">
        <v>8</v>
      </c>
      <c r="B67" s="45"/>
      <c r="C67" s="45"/>
      <c r="D67" s="45"/>
      <c r="E67" s="45"/>
      <c r="F67" s="45"/>
      <c r="G67" s="45"/>
      <c r="H67" s="45"/>
      <c r="I67" s="45"/>
    </row>
    <row r="68" spans="1:9" ht="15.75">
      <c r="A68" s="45" t="s">
        <v>9</v>
      </c>
      <c r="B68" s="45"/>
      <c r="C68" s="45"/>
      <c r="D68" s="45"/>
      <c r="E68" s="45"/>
      <c r="F68" s="45"/>
      <c r="G68" s="45"/>
      <c r="H68" s="45"/>
      <c r="I68" s="45"/>
    </row>
    <row r="69" spans="1:9" ht="30">
      <c r="A69" s="13" t="s">
        <v>10</v>
      </c>
      <c r="B69" s="9" t="s">
        <v>11</v>
      </c>
      <c r="C69" s="9" t="s">
        <v>12</v>
      </c>
      <c r="D69" s="9" t="s">
        <v>16</v>
      </c>
      <c r="E69" s="9" t="s">
        <v>17</v>
      </c>
      <c r="F69" s="9" t="s">
        <v>18</v>
      </c>
      <c r="G69" s="9" t="s">
        <v>19</v>
      </c>
      <c r="H69" s="14" t="s">
        <v>13</v>
      </c>
      <c r="I69" s="14" t="s">
        <v>14</v>
      </c>
    </row>
    <row r="70" spans="1:9" ht="12.75">
      <c r="A70" s="4" t="s">
        <v>30</v>
      </c>
      <c r="B70" s="2" t="s">
        <v>2</v>
      </c>
      <c r="C70" s="7">
        <v>2</v>
      </c>
      <c r="D70" s="7">
        <v>2</v>
      </c>
      <c r="E70" s="5"/>
      <c r="F70" s="5"/>
      <c r="G70" s="5"/>
      <c r="H70" s="28">
        <f>(C70-G70)/C70*100</f>
        <v>100</v>
      </c>
      <c r="I70" s="28">
        <f>(D70+E70)/C70*100</f>
        <v>100</v>
      </c>
    </row>
    <row r="71" spans="1:9" ht="12.75">
      <c r="A71" s="4" t="s">
        <v>21</v>
      </c>
      <c r="B71" s="5" t="s">
        <v>4</v>
      </c>
      <c r="C71" s="7">
        <v>1</v>
      </c>
      <c r="D71" s="7">
        <v>1</v>
      </c>
      <c r="E71" s="5"/>
      <c r="F71" s="5"/>
      <c r="G71" s="5"/>
      <c r="H71" s="28">
        <f>(C71-G71)/C71*100</f>
        <v>100</v>
      </c>
      <c r="I71" s="28">
        <f>(D71+E71)/C71*100</f>
        <v>100</v>
      </c>
    </row>
    <row r="72" spans="1:9" ht="12.75">
      <c r="A72" s="4" t="s">
        <v>31</v>
      </c>
      <c r="B72" s="5" t="s">
        <v>6</v>
      </c>
      <c r="C72" s="7">
        <v>2</v>
      </c>
      <c r="D72" s="5"/>
      <c r="E72" s="5">
        <v>2</v>
      </c>
      <c r="F72" s="5"/>
      <c r="G72" s="5"/>
      <c r="H72" s="32">
        <f>(C72-G72)/C72*100</f>
        <v>100</v>
      </c>
      <c r="I72" s="28">
        <f>(D72+E72)/C72*100</f>
        <v>100</v>
      </c>
    </row>
    <row r="73" spans="1:9" ht="12.75">
      <c r="A73" s="22" t="s">
        <v>15</v>
      </c>
      <c r="B73" s="24"/>
      <c r="C73" s="24">
        <v>5</v>
      </c>
      <c r="D73" s="24">
        <v>3</v>
      </c>
      <c r="E73" s="24">
        <v>2</v>
      </c>
      <c r="F73" s="24"/>
      <c r="G73" s="24"/>
      <c r="H73" s="25">
        <f>(C73-G73)/C73*100</f>
        <v>100</v>
      </c>
      <c r="I73" s="25">
        <f>(D73+E73)/C73*100</f>
        <v>100</v>
      </c>
    </row>
  </sheetData>
  <sheetProtection/>
  <mergeCells count="8">
    <mergeCell ref="A67:I67"/>
    <mergeCell ref="A68:I68"/>
    <mergeCell ref="A4:I4"/>
    <mergeCell ref="A1:I1"/>
    <mergeCell ref="A2:I2"/>
    <mergeCell ref="A59:I59"/>
    <mergeCell ref="A60:I60"/>
    <mergeCell ref="A62:I6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D70">
      <selection activeCell="N92" sqref="N92"/>
    </sheetView>
  </sheetViews>
  <sheetFormatPr defaultColWidth="9.00390625" defaultRowHeight="12.75"/>
  <cols>
    <col min="2" max="2" width="19.375" style="0" customWidth="1"/>
    <col min="3" max="3" width="12.75390625" style="0" customWidth="1"/>
    <col min="4" max="4" width="12.875" style="0" customWidth="1"/>
    <col min="8" max="8" width="15.375" style="0" bestFit="1" customWidth="1"/>
    <col min="11" max="11" width="20.625" style="0" bestFit="1" customWidth="1"/>
    <col min="12" max="12" width="11.125" style="0" customWidth="1"/>
    <col min="13" max="13" width="11.375" style="0" customWidth="1"/>
    <col min="16" max="16" width="21.875" style="0" bestFit="1" customWidth="1"/>
  </cols>
  <sheetData>
    <row r="1" spans="1:9" ht="12.75">
      <c r="A1" s="39"/>
      <c r="B1" s="51">
        <v>2009</v>
      </c>
      <c r="C1" s="39"/>
      <c r="D1" s="39"/>
      <c r="E1" s="39"/>
      <c r="F1" s="39"/>
      <c r="G1" s="39"/>
      <c r="H1" s="39"/>
      <c r="I1" s="39"/>
    </row>
    <row r="2" spans="1:12" ht="12.75">
      <c r="A2" s="39"/>
      <c r="B2" s="46" t="s">
        <v>41</v>
      </c>
      <c r="C2" s="46" t="s">
        <v>42</v>
      </c>
      <c r="D2" s="47" t="s">
        <v>95</v>
      </c>
      <c r="E2" s="47"/>
      <c r="F2" s="47"/>
      <c r="G2" s="47"/>
      <c r="H2" s="46" t="s">
        <v>55</v>
      </c>
      <c r="I2" s="46" t="s">
        <v>55</v>
      </c>
      <c r="K2" t="s">
        <v>58</v>
      </c>
      <c r="L2" t="s">
        <v>59</v>
      </c>
    </row>
    <row r="3" spans="1:14" ht="12.75">
      <c r="A3" s="39"/>
      <c r="B3" s="46"/>
      <c r="C3" s="46" t="s">
        <v>48</v>
      </c>
      <c r="D3" s="48" t="s">
        <v>91</v>
      </c>
      <c r="E3" s="48" t="s">
        <v>17</v>
      </c>
      <c r="F3" s="48" t="s">
        <v>18</v>
      </c>
      <c r="G3" s="48" t="s">
        <v>92</v>
      </c>
      <c r="H3" s="46" t="s">
        <v>56</v>
      </c>
      <c r="I3" s="46" t="s">
        <v>57</v>
      </c>
      <c r="K3" s="5"/>
      <c r="L3" s="36">
        <v>2007</v>
      </c>
      <c r="M3" s="36">
        <v>2008</v>
      </c>
      <c r="N3" s="36">
        <v>2009</v>
      </c>
    </row>
    <row r="4" spans="1:14" ht="12.75">
      <c r="A4" s="39"/>
      <c r="B4" s="7" t="s">
        <v>49</v>
      </c>
      <c r="C4" s="7">
        <v>83</v>
      </c>
      <c r="D4" s="7">
        <v>25</v>
      </c>
      <c r="E4" s="7">
        <v>51</v>
      </c>
      <c r="F4" s="7">
        <v>7</v>
      </c>
      <c r="G4" s="7"/>
      <c r="H4" s="7">
        <v>100</v>
      </c>
      <c r="I4" s="52">
        <v>91.5</v>
      </c>
      <c r="K4" s="5" t="s">
        <v>49</v>
      </c>
      <c r="L4" s="5">
        <v>69.6</v>
      </c>
      <c r="M4" s="5">
        <v>78.9</v>
      </c>
      <c r="N4" s="52">
        <v>83.33333333333334</v>
      </c>
    </row>
    <row r="5" spans="1:14" ht="12.75">
      <c r="A5" s="39"/>
      <c r="B5" s="7" t="s">
        <v>50</v>
      </c>
      <c r="C5" s="7">
        <v>83</v>
      </c>
      <c r="D5" s="7">
        <v>34</v>
      </c>
      <c r="E5" s="7">
        <v>30</v>
      </c>
      <c r="F5" s="7">
        <v>17</v>
      </c>
      <c r="G5" s="7">
        <v>2</v>
      </c>
      <c r="H5" s="52">
        <v>97.59036144578313</v>
      </c>
      <c r="I5" s="52">
        <v>77.10843373493977</v>
      </c>
      <c r="K5" s="5" t="s">
        <v>50</v>
      </c>
      <c r="L5" s="5">
        <v>61.7</v>
      </c>
      <c r="M5" s="5">
        <v>40.3</v>
      </c>
      <c r="N5" s="7">
        <v>46</v>
      </c>
    </row>
    <row r="6" spans="1:14" ht="12.75">
      <c r="A6" s="39"/>
      <c r="B6" s="7" t="s">
        <v>51</v>
      </c>
      <c r="C6" s="7">
        <v>40</v>
      </c>
      <c r="D6" s="7">
        <v>11</v>
      </c>
      <c r="E6" s="7">
        <v>18</v>
      </c>
      <c r="F6" s="7">
        <v>11</v>
      </c>
      <c r="G6" s="7"/>
      <c r="H6" s="7">
        <v>100</v>
      </c>
      <c r="I6" s="52">
        <v>72.5</v>
      </c>
      <c r="K6" s="5" t="s">
        <v>51</v>
      </c>
      <c r="L6" s="5">
        <v>52.9</v>
      </c>
      <c r="M6" s="5">
        <v>67.2</v>
      </c>
      <c r="N6" s="52">
        <v>59.166666666666664</v>
      </c>
    </row>
    <row r="7" spans="1:14" ht="12.75">
      <c r="A7" s="39"/>
      <c r="B7" s="7" t="s">
        <v>52</v>
      </c>
      <c r="C7" s="7">
        <v>37</v>
      </c>
      <c r="D7" s="7">
        <v>12</v>
      </c>
      <c r="E7" s="7">
        <v>19</v>
      </c>
      <c r="F7" s="7">
        <v>6</v>
      </c>
      <c r="G7" s="7"/>
      <c r="H7" s="7">
        <v>100</v>
      </c>
      <c r="I7" s="52">
        <v>83.78378378378379</v>
      </c>
      <c r="K7" s="5" t="s">
        <v>53</v>
      </c>
      <c r="L7" s="5">
        <v>53.3</v>
      </c>
      <c r="M7" s="5">
        <v>40.4</v>
      </c>
      <c r="N7" s="52">
        <v>60.24390243902439</v>
      </c>
    </row>
    <row r="8" spans="1:14" ht="12.75">
      <c r="A8" s="39"/>
      <c r="B8" s="7" t="s">
        <v>53</v>
      </c>
      <c r="C8" s="7">
        <v>7</v>
      </c>
      <c r="D8" s="7"/>
      <c r="E8" s="7">
        <v>6</v>
      </c>
      <c r="F8" s="7">
        <v>1</v>
      </c>
      <c r="G8" s="7"/>
      <c r="H8" s="7">
        <v>100</v>
      </c>
      <c r="I8" s="52">
        <v>85.71428571428571</v>
      </c>
      <c r="K8" s="5" t="s">
        <v>54</v>
      </c>
      <c r="L8" s="5">
        <v>57.8</v>
      </c>
      <c r="M8" s="5">
        <v>43.9</v>
      </c>
      <c r="N8" s="52">
        <v>66.96969696969698</v>
      </c>
    </row>
    <row r="9" spans="1:14" ht="12.75">
      <c r="A9" s="39"/>
      <c r="B9" s="7" t="s">
        <v>54</v>
      </c>
      <c r="C9" s="7">
        <v>19</v>
      </c>
      <c r="D9" s="7">
        <v>4</v>
      </c>
      <c r="E9" s="7">
        <v>13</v>
      </c>
      <c r="F9" s="7">
        <v>2</v>
      </c>
      <c r="G9" s="7"/>
      <c r="H9" s="7">
        <v>100</v>
      </c>
      <c r="I9" s="52">
        <v>89.47368421052632</v>
      </c>
      <c r="K9" s="5" t="s">
        <v>60</v>
      </c>
      <c r="L9" s="5">
        <v>30.8</v>
      </c>
      <c r="M9" s="5"/>
      <c r="N9" s="52">
        <v>63.94736842105263</v>
      </c>
    </row>
    <row r="10" spans="1:14" ht="12.75">
      <c r="A10" s="39"/>
      <c r="B10" s="7" t="s">
        <v>61</v>
      </c>
      <c r="C10" s="7">
        <v>5</v>
      </c>
      <c r="D10" s="7">
        <v>3</v>
      </c>
      <c r="E10" s="7">
        <v>2</v>
      </c>
      <c r="F10" s="7"/>
      <c r="G10" s="7"/>
      <c r="H10" s="7">
        <v>100</v>
      </c>
      <c r="I10" s="53">
        <v>100</v>
      </c>
      <c r="K10" s="5" t="s">
        <v>61</v>
      </c>
      <c r="L10" s="5">
        <v>67.5</v>
      </c>
      <c r="M10" s="5"/>
      <c r="N10" s="52">
        <v>75.75757575757575</v>
      </c>
    </row>
    <row r="11" spans="1:14" ht="12.75">
      <c r="A11" s="39"/>
      <c r="B11" s="7" t="s">
        <v>60</v>
      </c>
      <c r="C11" s="7">
        <v>10</v>
      </c>
      <c r="D11" s="7">
        <v>2</v>
      </c>
      <c r="E11" s="7">
        <v>5</v>
      </c>
      <c r="F11" s="7">
        <v>3</v>
      </c>
      <c r="G11" s="7"/>
      <c r="H11" s="7">
        <v>100</v>
      </c>
      <c r="I11" s="53">
        <v>70</v>
      </c>
      <c r="K11" s="5" t="s">
        <v>62</v>
      </c>
      <c r="L11" s="5">
        <v>52.2</v>
      </c>
      <c r="M11" s="5"/>
      <c r="N11" s="52">
        <v>68.2051282051282</v>
      </c>
    </row>
    <row r="12" spans="1:14" ht="12.75">
      <c r="A12" s="39"/>
      <c r="B12" s="7" t="s">
        <v>62</v>
      </c>
      <c r="C12" s="7">
        <v>8</v>
      </c>
      <c r="D12" s="7">
        <v>1</v>
      </c>
      <c r="E12" s="7">
        <v>6</v>
      </c>
      <c r="F12" s="7">
        <v>1</v>
      </c>
      <c r="G12" s="7"/>
      <c r="H12" s="7">
        <v>100</v>
      </c>
      <c r="I12" s="52">
        <v>87.5</v>
      </c>
      <c r="K12" s="5" t="s">
        <v>52</v>
      </c>
      <c r="L12" s="5"/>
      <c r="M12" s="5">
        <v>49</v>
      </c>
      <c r="N12" s="5">
        <v>65</v>
      </c>
    </row>
    <row r="13" spans="1:15" ht="12.75">
      <c r="A13" s="39"/>
      <c r="B13" s="41"/>
      <c r="C13" s="41"/>
      <c r="D13" s="41"/>
      <c r="E13" s="41"/>
      <c r="F13" s="41"/>
      <c r="G13" s="41"/>
      <c r="H13" s="41"/>
      <c r="I13" s="41"/>
      <c r="K13" s="40"/>
      <c r="L13" s="40"/>
      <c r="M13" s="40"/>
      <c r="N13" s="40"/>
      <c r="O13" s="40"/>
    </row>
    <row r="14" spans="1:19" ht="12.75">
      <c r="A14" s="39"/>
      <c r="B14" s="41"/>
      <c r="C14" s="41"/>
      <c r="D14" s="41"/>
      <c r="E14" s="41"/>
      <c r="F14" s="41"/>
      <c r="G14" s="41"/>
      <c r="H14" s="41"/>
      <c r="I14" s="41"/>
      <c r="K14" s="46" t="s">
        <v>96</v>
      </c>
      <c r="L14" s="46" t="s">
        <v>45</v>
      </c>
      <c r="M14" s="46" t="s">
        <v>46</v>
      </c>
      <c r="N14" s="37" t="s">
        <v>47</v>
      </c>
      <c r="P14" s="46" t="s">
        <v>86</v>
      </c>
      <c r="Q14" s="46" t="s">
        <v>45</v>
      </c>
      <c r="R14" s="46" t="s">
        <v>46</v>
      </c>
      <c r="S14" s="37" t="s">
        <v>47</v>
      </c>
    </row>
    <row r="15" spans="1:19" ht="12.75">
      <c r="A15" s="39"/>
      <c r="B15" s="46" t="s">
        <v>87</v>
      </c>
      <c r="C15" s="46" t="s">
        <v>88</v>
      </c>
      <c r="D15" s="46" t="s">
        <v>89</v>
      </c>
      <c r="E15" s="41"/>
      <c r="F15" s="41"/>
      <c r="G15" s="41"/>
      <c r="H15" s="41"/>
      <c r="I15" s="41"/>
      <c r="J15" s="39"/>
      <c r="K15" s="7" t="s">
        <v>49</v>
      </c>
      <c r="L15" s="7">
        <v>37.5</v>
      </c>
      <c r="M15" s="7">
        <v>32.2</v>
      </c>
      <c r="N15" s="38"/>
      <c r="O15">
        <v>45</v>
      </c>
      <c r="P15" s="7" t="s">
        <v>49</v>
      </c>
      <c r="Q15" s="52">
        <f>L15/O15*100</f>
        <v>83.33333333333334</v>
      </c>
      <c r="R15" s="52">
        <f>M15/O15*100</f>
        <v>71.55555555555556</v>
      </c>
      <c r="S15" s="38"/>
    </row>
    <row r="16" spans="1:19" ht="12.75">
      <c r="A16" s="39"/>
      <c r="B16" s="7" t="s">
        <v>49</v>
      </c>
      <c r="C16" s="7">
        <v>100</v>
      </c>
      <c r="D16" s="52">
        <v>91.5</v>
      </c>
      <c r="E16" s="39"/>
      <c r="F16" s="41"/>
      <c r="G16" s="41"/>
      <c r="H16" s="41"/>
      <c r="I16" s="41"/>
      <c r="J16" s="39"/>
      <c r="K16" s="7" t="s">
        <v>50</v>
      </c>
      <c r="L16" s="7">
        <v>13.8</v>
      </c>
      <c r="M16" s="7">
        <v>8.6</v>
      </c>
      <c r="N16" s="38"/>
      <c r="O16">
        <v>30</v>
      </c>
      <c r="P16" s="7" t="s">
        <v>50</v>
      </c>
      <c r="Q16" s="53">
        <f aca="true" t="shared" si="0" ref="Q16:Q23">L16/O16*100</f>
        <v>46</v>
      </c>
      <c r="R16" s="52">
        <f aca="true" t="shared" si="1" ref="R16:R23">M16/O16*100</f>
        <v>28.666666666666668</v>
      </c>
      <c r="S16" s="38"/>
    </row>
    <row r="17" spans="1:19" ht="12.75">
      <c r="A17" s="39"/>
      <c r="B17" s="7" t="s">
        <v>50</v>
      </c>
      <c r="C17" s="52">
        <v>97.59036144578313</v>
      </c>
      <c r="D17" s="52">
        <v>77.10843373493977</v>
      </c>
      <c r="E17" s="39"/>
      <c r="F17" s="39"/>
      <c r="G17" s="39"/>
      <c r="H17" s="39"/>
      <c r="I17" s="39"/>
      <c r="J17" s="39"/>
      <c r="K17" s="7" t="s">
        <v>51</v>
      </c>
      <c r="L17" s="7">
        <v>21.3</v>
      </c>
      <c r="M17" s="7">
        <v>18.1</v>
      </c>
      <c r="N17" s="38"/>
      <c r="O17">
        <v>36</v>
      </c>
      <c r="P17" s="7" t="s">
        <v>51</v>
      </c>
      <c r="Q17" s="52">
        <f t="shared" si="0"/>
        <v>59.166666666666664</v>
      </c>
      <c r="R17" s="52">
        <f t="shared" si="1"/>
        <v>50.27777777777778</v>
      </c>
      <c r="S17" s="38"/>
    </row>
    <row r="18" spans="1:19" ht="12.75">
      <c r="A18" s="39"/>
      <c r="B18" s="7" t="s">
        <v>51</v>
      </c>
      <c r="C18" s="7">
        <v>100</v>
      </c>
      <c r="D18" s="52">
        <v>72.5</v>
      </c>
      <c r="E18" s="39"/>
      <c r="F18" s="39"/>
      <c r="G18" s="39"/>
      <c r="H18" s="39"/>
      <c r="I18" s="39"/>
      <c r="J18" s="39"/>
      <c r="K18" s="7" t="s">
        <v>53</v>
      </c>
      <c r="L18" s="7">
        <v>24.7</v>
      </c>
      <c r="M18" s="7">
        <v>21.1</v>
      </c>
      <c r="N18" s="38"/>
      <c r="O18">
        <v>41</v>
      </c>
      <c r="P18" s="7" t="s">
        <v>53</v>
      </c>
      <c r="Q18" s="52">
        <f t="shared" si="0"/>
        <v>60.24390243902439</v>
      </c>
      <c r="R18" s="52">
        <f t="shared" si="1"/>
        <v>51.463414634146346</v>
      </c>
      <c r="S18" s="38"/>
    </row>
    <row r="19" spans="1:19" ht="12.75">
      <c r="A19" s="39"/>
      <c r="B19" s="7" t="s">
        <v>52</v>
      </c>
      <c r="C19" s="7">
        <v>100</v>
      </c>
      <c r="D19" s="52">
        <v>83.78378378378379</v>
      </c>
      <c r="E19" s="39"/>
      <c r="F19" s="39"/>
      <c r="G19" s="39"/>
      <c r="H19" s="39"/>
      <c r="I19" s="39"/>
      <c r="J19" s="39"/>
      <c r="K19" s="7" t="s">
        <v>54</v>
      </c>
      <c r="L19" s="7">
        <v>22.1</v>
      </c>
      <c r="M19" s="7">
        <v>21.7</v>
      </c>
      <c r="N19" s="38"/>
      <c r="O19">
        <v>33</v>
      </c>
      <c r="P19" s="7" t="s">
        <v>54</v>
      </c>
      <c r="Q19" s="53">
        <f t="shared" si="0"/>
        <v>66.96969696969698</v>
      </c>
      <c r="R19" s="52">
        <f t="shared" si="1"/>
        <v>65.75757575757576</v>
      </c>
      <c r="S19" s="38"/>
    </row>
    <row r="20" spans="1:19" ht="12.75">
      <c r="A20" s="39"/>
      <c r="B20" s="7" t="s">
        <v>53</v>
      </c>
      <c r="C20" s="7">
        <v>100</v>
      </c>
      <c r="D20" s="52">
        <v>85.71428571428571</v>
      </c>
      <c r="E20" s="39"/>
      <c r="F20" s="39"/>
      <c r="G20" s="39"/>
      <c r="H20" s="39"/>
      <c r="I20" s="39"/>
      <c r="J20" s="39"/>
      <c r="K20" s="7" t="s">
        <v>52</v>
      </c>
      <c r="L20" s="7">
        <v>13</v>
      </c>
      <c r="M20" s="7">
        <v>12.8</v>
      </c>
      <c r="N20" s="38"/>
      <c r="O20">
        <v>20</v>
      </c>
      <c r="P20" s="7" t="s">
        <v>52</v>
      </c>
      <c r="Q20" s="53">
        <f t="shared" si="0"/>
        <v>65</v>
      </c>
      <c r="R20" s="53">
        <f t="shared" si="1"/>
        <v>64</v>
      </c>
      <c r="S20" s="38"/>
    </row>
    <row r="21" spans="1:19" ht="12.75">
      <c r="A21" s="39"/>
      <c r="B21" s="7" t="s">
        <v>54</v>
      </c>
      <c r="C21" s="7">
        <v>100</v>
      </c>
      <c r="D21" s="52">
        <v>89.47368421052632</v>
      </c>
      <c r="E21" s="39"/>
      <c r="F21" s="39"/>
      <c r="G21" s="39"/>
      <c r="H21" s="39"/>
      <c r="I21" s="39"/>
      <c r="J21" s="39"/>
      <c r="K21" s="7" t="s">
        <v>60</v>
      </c>
      <c r="L21" s="7">
        <v>24.3</v>
      </c>
      <c r="M21" s="7">
        <v>25.3</v>
      </c>
      <c r="N21" s="38"/>
      <c r="O21">
        <v>38</v>
      </c>
      <c r="P21" s="7" t="s">
        <v>60</v>
      </c>
      <c r="Q21" s="52">
        <f t="shared" si="0"/>
        <v>63.94736842105263</v>
      </c>
      <c r="R21" s="52">
        <f t="shared" si="1"/>
        <v>66.57894736842105</v>
      </c>
      <c r="S21" s="38"/>
    </row>
    <row r="22" spans="1:19" ht="12.75">
      <c r="A22" s="39"/>
      <c r="B22" s="7" t="s">
        <v>61</v>
      </c>
      <c r="C22" s="7">
        <v>100</v>
      </c>
      <c r="D22" s="53">
        <v>100</v>
      </c>
      <c r="E22" s="39"/>
      <c r="F22" s="39"/>
      <c r="G22" s="39"/>
      <c r="H22" s="39"/>
      <c r="I22" s="39"/>
      <c r="J22" s="39"/>
      <c r="K22" s="7" t="s">
        <v>62</v>
      </c>
      <c r="L22" s="7">
        <v>26.6</v>
      </c>
      <c r="M22" s="52">
        <v>25.5</v>
      </c>
      <c r="N22" s="5"/>
      <c r="O22">
        <v>39</v>
      </c>
      <c r="P22" s="7" t="s">
        <v>62</v>
      </c>
      <c r="Q22" s="52">
        <f t="shared" si="0"/>
        <v>68.2051282051282</v>
      </c>
      <c r="R22" s="52">
        <f t="shared" si="1"/>
        <v>65.38461538461539</v>
      </c>
      <c r="S22" s="5"/>
    </row>
    <row r="23" spans="1:19" ht="12.75">
      <c r="A23" s="39"/>
      <c r="B23" s="7" t="s">
        <v>60</v>
      </c>
      <c r="C23" s="7">
        <v>100</v>
      </c>
      <c r="D23" s="53">
        <v>70</v>
      </c>
      <c r="E23" s="39"/>
      <c r="F23" s="39"/>
      <c r="G23" s="39"/>
      <c r="H23" s="39"/>
      <c r="I23" s="39"/>
      <c r="J23" s="39"/>
      <c r="K23" s="7" t="s">
        <v>61</v>
      </c>
      <c r="L23" s="7">
        <v>25</v>
      </c>
      <c r="M23" s="7">
        <v>22.8</v>
      </c>
      <c r="N23" s="5"/>
      <c r="O23">
        <v>33</v>
      </c>
      <c r="P23" s="7" t="s">
        <v>61</v>
      </c>
      <c r="Q23" s="52">
        <f t="shared" si="0"/>
        <v>75.75757575757575</v>
      </c>
      <c r="R23" s="52">
        <f t="shared" si="1"/>
        <v>69.0909090909091</v>
      </c>
      <c r="S23" s="5"/>
    </row>
    <row r="24" spans="1:13" ht="12.75">
      <c r="A24" s="39"/>
      <c r="B24" s="7" t="s">
        <v>62</v>
      </c>
      <c r="C24" s="7">
        <v>100</v>
      </c>
      <c r="D24" s="52">
        <v>87.5</v>
      </c>
      <c r="E24" s="39"/>
      <c r="F24" s="39"/>
      <c r="G24" s="39"/>
      <c r="H24" s="39"/>
      <c r="I24" s="39"/>
      <c r="K24" s="41"/>
      <c r="L24" s="41"/>
      <c r="M24" s="41"/>
    </row>
    <row r="25" spans="2:14" ht="12.75">
      <c r="B25" s="1"/>
      <c r="K25" s="46" t="s">
        <v>57</v>
      </c>
      <c r="L25" s="46">
        <v>2007</v>
      </c>
      <c r="M25" s="46">
        <v>2008</v>
      </c>
      <c r="N25" s="46">
        <v>2009</v>
      </c>
    </row>
    <row r="26" spans="2:14" ht="12.75">
      <c r="B26" s="1"/>
      <c r="K26" s="7" t="s">
        <v>63</v>
      </c>
      <c r="L26" s="7">
        <v>82.6</v>
      </c>
      <c r="M26" s="7">
        <v>96.4</v>
      </c>
      <c r="N26" s="52">
        <v>91.5</v>
      </c>
    </row>
    <row r="27" spans="2:14" ht="12.75">
      <c r="B27" s="46" t="s">
        <v>97</v>
      </c>
      <c r="C27" s="46"/>
      <c r="D27" s="46"/>
      <c r="E27" s="37"/>
      <c r="K27" s="7" t="s">
        <v>64</v>
      </c>
      <c r="L27" s="7">
        <v>93.2</v>
      </c>
      <c r="M27" s="7">
        <v>67.8</v>
      </c>
      <c r="N27" s="52">
        <v>77.10843373493977</v>
      </c>
    </row>
    <row r="28" spans="2:14" ht="12.75">
      <c r="B28" s="46"/>
      <c r="C28" s="46" t="s">
        <v>45</v>
      </c>
      <c r="D28" s="46" t="s">
        <v>46</v>
      </c>
      <c r="E28" s="37" t="s">
        <v>47</v>
      </c>
      <c r="K28" s="7" t="s">
        <v>65</v>
      </c>
      <c r="L28" s="7">
        <v>78.1</v>
      </c>
      <c r="M28" s="7">
        <v>100</v>
      </c>
      <c r="N28" s="52">
        <v>72.5</v>
      </c>
    </row>
    <row r="29" spans="2:14" ht="12.75">
      <c r="B29" s="7" t="s">
        <v>63</v>
      </c>
      <c r="C29" s="53">
        <v>93.97590361445783</v>
      </c>
      <c r="D29" s="55">
        <v>49.6</v>
      </c>
      <c r="E29" s="7"/>
      <c r="K29" s="7" t="s">
        <v>66</v>
      </c>
      <c r="L29" s="7">
        <v>100</v>
      </c>
      <c r="M29" s="7">
        <v>0</v>
      </c>
      <c r="N29" s="52">
        <v>85.71428571428571</v>
      </c>
    </row>
    <row r="30" spans="2:14" ht="12.75">
      <c r="B30" s="7" t="s">
        <v>64</v>
      </c>
      <c r="C30" s="52">
        <v>77.10843373493977</v>
      </c>
      <c r="D30" s="55">
        <v>39.6</v>
      </c>
      <c r="E30" s="7"/>
      <c r="K30" s="7" t="s">
        <v>67</v>
      </c>
      <c r="L30" s="7">
        <v>50</v>
      </c>
      <c r="M30" s="7">
        <v>0</v>
      </c>
      <c r="N30" s="52">
        <v>89.47368421052632</v>
      </c>
    </row>
    <row r="31" spans="2:14" ht="12.75">
      <c r="B31" s="7" t="s">
        <v>65</v>
      </c>
      <c r="C31" s="52">
        <v>72.5</v>
      </c>
      <c r="D31" s="55">
        <v>54.5</v>
      </c>
      <c r="E31" s="7"/>
      <c r="K31" s="7" t="s">
        <v>52</v>
      </c>
      <c r="L31" s="7"/>
      <c r="M31" s="7"/>
      <c r="N31" s="52">
        <v>83.78378378378379</v>
      </c>
    </row>
    <row r="32" spans="2:14" ht="12.75">
      <c r="B32" s="7" t="s">
        <v>66</v>
      </c>
      <c r="C32" s="52">
        <v>85.71428571428571</v>
      </c>
      <c r="D32" s="55">
        <v>51.3</v>
      </c>
      <c r="E32" s="7"/>
      <c r="K32" s="7" t="s">
        <v>61</v>
      </c>
      <c r="L32" s="7"/>
      <c r="M32" s="7"/>
      <c r="N32" s="53">
        <v>100</v>
      </c>
    </row>
    <row r="33" spans="2:14" ht="12.75">
      <c r="B33" s="7" t="s">
        <v>67</v>
      </c>
      <c r="C33" s="52">
        <v>89.47368421052632</v>
      </c>
      <c r="D33" s="55">
        <v>71.7</v>
      </c>
      <c r="E33" s="7"/>
      <c r="K33" s="7" t="s">
        <v>60</v>
      </c>
      <c r="L33" s="7"/>
      <c r="M33" s="7"/>
      <c r="N33" s="53">
        <v>70</v>
      </c>
    </row>
    <row r="34" spans="2:14" ht="12.75">
      <c r="B34" s="7" t="s">
        <v>52</v>
      </c>
      <c r="C34" s="52">
        <v>83.78378378378379</v>
      </c>
      <c r="D34" s="55">
        <v>82.2</v>
      </c>
      <c r="E34" s="7"/>
      <c r="K34" s="7" t="s">
        <v>62</v>
      </c>
      <c r="L34" s="7"/>
      <c r="M34" s="7"/>
      <c r="N34" s="52">
        <v>87.5</v>
      </c>
    </row>
    <row r="35" spans="2:5" ht="12.75">
      <c r="B35" s="7" t="s">
        <v>61</v>
      </c>
      <c r="C35" s="53">
        <v>100</v>
      </c>
      <c r="D35" s="55">
        <v>76.4</v>
      </c>
      <c r="E35" s="7"/>
    </row>
    <row r="36" spans="2:14" ht="12.75">
      <c r="B36" s="7" t="s">
        <v>60</v>
      </c>
      <c r="C36" s="53">
        <v>70</v>
      </c>
      <c r="D36" s="55">
        <v>83.3</v>
      </c>
      <c r="E36" s="7"/>
      <c r="K36" s="7" t="s">
        <v>44</v>
      </c>
      <c r="L36" s="7" t="s">
        <v>45</v>
      </c>
      <c r="M36" s="7" t="s">
        <v>46</v>
      </c>
      <c r="N36" s="54" t="s">
        <v>47</v>
      </c>
    </row>
    <row r="37" spans="2:14" ht="12.75">
      <c r="B37" s="7" t="s">
        <v>62</v>
      </c>
      <c r="C37" s="52">
        <v>87.5</v>
      </c>
      <c r="D37" s="55">
        <v>91.8</v>
      </c>
      <c r="E37" s="7"/>
      <c r="K37" s="48" t="s">
        <v>91</v>
      </c>
      <c r="L37" s="7">
        <v>30.1</v>
      </c>
      <c r="M37" s="7">
        <v>9.6</v>
      </c>
      <c r="N37" s="7"/>
    </row>
    <row r="38" spans="2:14" ht="12.75">
      <c r="B38" s="41"/>
      <c r="K38" s="48" t="s">
        <v>17</v>
      </c>
      <c r="L38" s="7">
        <v>61.4</v>
      </c>
      <c r="M38" s="7">
        <v>39.9</v>
      </c>
      <c r="N38" s="7"/>
    </row>
    <row r="39" spans="1:14" ht="12.75">
      <c r="A39" s="39"/>
      <c r="B39" s="49" t="s">
        <v>90</v>
      </c>
      <c r="C39" s="50" t="s">
        <v>91</v>
      </c>
      <c r="D39" s="50" t="s">
        <v>17</v>
      </c>
      <c r="E39" s="50" t="s">
        <v>18</v>
      </c>
      <c r="F39" s="50" t="s">
        <v>92</v>
      </c>
      <c r="G39" s="39"/>
      <c r="H39" s="39"/>
      <c r="I39" s="39"/>
      <c r="K39" s="48" t="s">
        <v>18</v>
      </c>
      <c r="L39" s="7">
        <v>8.4</v>
      </c>
      <c r="M39" s="7">
        <v>47.5</v>
      </c>
      <c r="N39" s="7"/>
    </row>
    <row r="40" spans="1:14" ht="12.75">
      <c r="A40" s="39"/>
      <c r="B40" s="7" t="s">
        <v>63</v>
      </c>
      <c r="C40" s="7">
        <v>65</v>
      </c>
      <c r="D40" s="7">
        <v>268</v>
      </c>
      <c r="E40" s="7">
        <v>319</v>
      </c>
      <c r="F40" s="7">
        <v>19</v>
      </c>
      <c r="G40" s="39"/>
      <c r="H40" s="39"/>
      <c r="I40" s="39"/>
      <c r="K40" s="48" t="s">
        <v>92</v>
      </c>
      <c r="L40" s="7"/>
      <c r="M40" s="7">
        <v>2.8</v>
      </c>
      <c r="N40" s="7"/>
    </row>
    <row r="41" spans="1:14" ht="12.75">
      <c r="A41" s="39"/>
      <c r="B41" s="7" t="s">
        <v>64</v>
      </c>
      <c r="C41" s="7">
        <v>63</v>
      </c>
      <c r="D41" s="7">
        <v>203</v>
      </c>
      <c r="E41" s="7">
        <v>394</v>
      </c>
      <c r="F41" s="7">
        <v>11</v>
      </c>
      <c r="G41" s="39"/>
      <c r="H41" s="39"/>
      <c r="I41" s="39"/>
      <c r="K41" s="7" t="s">
        <v>50</v>
      </c>
      <c r="L41" s="7" t="s">
        <v>45</v>
      </c>
      <c r="M41" s="7" t="s">
        <v>46</v>
      </c>
      <c r="N41" s="7"/>
    </row>
    <row r="42" spans="1:14" ht="12.75">
      <c r="A42" s="39"/>
      <c r="B42" s="7" t="s">
        <v>65</v>
      </c>
      <c r="C42" s="7">
        <v>2</v>
      </c>
      <c r="D42" s="7">
        <v>4</v>
      </c>
      <c r="E42" s="7">
        <v>5</v>
      </c>
      <c r="F42" s="7"/>
      <c r="G42" s="39"/>
      <c r="H42" s="39"/>
      <c r="I42" s="39"/>
      <c r="K42" s="48" t="s">
        <v>91</v>
      </c>
      <c r="L42" s="7">
        <v>40.9</v>
      </c>
      <c r="M42" s="7">
        <v>9.3</v>
      </c>
      <c r="N42" s="7"/>
    </row>
    <row r="43" spans="1:14" ht="12.75">
      <c r="A43" s="39"/>
      <c r="B43" s="7" t="s">
        <v>66</v>
      </c>
      <c r="C43" s="7"/>
      <c r="D43" s="7">
        <v>19</v>
      </c>
      <c r="E43" s="7">
        <v>18</v>
      </c>
      <c r="F43" s="7"/>
      <c r="G43" s="39"/>
      <c r="H43" s="39"/>
      <c r="I43" s="39"/>
      <c r="K43" s="48" t="s">
        <v>17</v>
      </c>
      <c r="L43" s="7">
        <v>36.2</v>
      </c>
      <c r="M43" s="7">
        <v>30.2</v>
      </c>
      <c r="N43" s="7"/>
    </row>
    <row r="44" spans="1:14" ht="12.75">
      <c r="A44" s="39"/>
      <c r="B44" s="7" t="s">
        <v>67</v>
      </c>
      <c r="C44" s="7">
        <v>7</v>
      </c>
      <c r="D44" s="7">
        <v>21</v>
      </c>
      <c r="E44" s="7">
        <v>11</v>
      </c>
      <c r="F44" s="7"/>
      <c r="G44" s="39"/>
      <c r="H44" s="39"/>
      <c r="I44" s="39"/>
      <c r="K44" s="48" t="s">
        <v>18</v>
      </c>
      <c r="L44" s="7">
        <v>20.4</v>
      </c>
      <c r="M44" s="7">
        <v>58.7</v>
      </c>
      <c r="N44" s="7"/>
    </row>
    <row r="45" spans="1:14" ht="12.75">
      <c r="A45" s="39"/>
      <c r="B45" s="7" t="s">
        <v>52</v>
      </c>
      <c r="C45" s="7">
        <v>14</v>
      </c>
      <c r="D45" s="7">
        <v>23</v>
      </c>
      <c r="E45" s="7">
        <v>8</v>
      </c>
      <c r="F45" s="7"/>
      <c r="G45" s="39"/>
      <c r="H45" s="39"/>
      <c r="I45" s="39"/>
      <c r="K45" s="48" t="s">
        <v>92</v>
      </c>
      <c r="L45" s="7">
        <v>2.4</v>
      </c>
      <c r="M45" s="7">
        <v>1.6</v>
      </c>
      <c r="N45" s="7"/>
    </row>
    <row r="46" spans="1:14" ht="12.75">
      <c r="A46" s="39"/>
      <c r="B46" s="7" t="s">
        <v>61</v>
      </c>
      <c r="C46" s="7">
        <v>9</v>
      </c>
      <c r="D46" s="7">
        <v>17</v>
      </c>
      <c r="E46" s="7">
        <v>8</v>
      </c>
      <c r="F46" s="7"/>
      <c r="G46" s="39"/>
      <c r="H46" s="39"/>
      <c r="I46" s="39"/>
      <c r="K46" s="7" t="s">
        <v>51</v>
      </c>
      <c r="L46" s="7" t="s">
        <v>45</v>
      </c>
      <c r="M46" s="7" t="s">
        <v>46</v>
      </c>
      <c r="N46" s="7"/>
    </row>
    <row r="47" spans="1:14" ht="12.75">
      <c r="A47" s="39"/>
      <c r="B47" s="7" t="s">
        <v>60</v>
      </c>
      <c r="C47" s="7">
        <v>3</v>
      </c>
      <c r="D47" s="7">
        <v>12</v>
      </c>
      <c r="E47" s="7">
        <v>3</v>
      </c>
      <c r="F47" s="7"/>
      <c r="G47" s="39"/>
      <c r="H47" s="39"/>
      <c r="I47" s="39"/>
      <c r="K47" s="48" t="s">
        <v>91</v>
      </c>
      <c r="L47" s="7">
        <v>27.5</v>
      </c>
      <c r="M47" s="7">
        <v>18.1</v>
      </c>
      <c r="N47" s="5"/>
    </row>
    <row r="48" spans="1:14" ht="12.75">
      <c r="A48" s="39"/>
      <c r="B48" s="7" t="s">
        <v>62</v>
      </c>
      <c r="C48" s="7">
        <v>4</v>
      </c>
      <c r="D48" s="7">
        <v>75</v>
      </c>
      <c r="E48" s="7">
        <v>7</v>
      </c>
      <c r="F48" s="7"/>
      <c r="G48" s="39"/>
      <c r="H48" s="39"/>
      <c r="I48" s="39"/>
      <c r="K48" s="48" t="s">
        <v>17</v>
      </c>
      <c r="L48" s="7">
        <v>45</v>
      </c>
      <c r="M48" s="7">
        <v>36.3</v>
      </c>
      <c r="N48" s="5"/>
    </row>
    <row r="49" spans="1:14" ht="12.75">
      <c r="A49" s="39"/>
      <c r="B49" s="39"/>
      <c r="C49" s="39"/>
      <c r="D49" s="39"/>
      <c r="E49" s="39"/>
      <c r="F49" s="39"/>
      <c r="G49" s="39"/>
      <c r="H49" s="39"/>
      <c r="I49" s="39"/>
      <c r="K49" s="48" t="s">
        <v>18</v>
      </c>
      <c r="L49" s="7">
        <v>27.5</v>
      </c>
      <c r="M49" s="7">
        <v>45.4</v>
      </c>
      <c r="N49" s="5"/>
    </row>
    <row r="50" spans="1:14" ht="12.75">
      <c r="A50" s="39"/>
      <c r="B50" s="49" t="s">
        <v>94</v>
      </c>
      <c r="C50" s="48" t="s">
        <v>91</v>
      </c>
      <c r="D50" s="48" t="s">
        <v>17</v>
      </c>
      <c r="E50" s="48" t="s">
        <v>18</v>
      </c>
      <c r="F50" s="48" t="s">
        <v>92</v>
      </c>
      <c r="G50" s="39"/>
      <c r="H50" s="39"/>
      <c r="I50" s="39"/>
      <c r="K50" s="48" t="s">
        <v>92</v>
      </c>
      <c r="L50" s="7"/>
      <c r="M50" s="7"/>
      <c r="N50" s="5"/>
    </row>
    <row r="51" spans="1:14" ht="12.75">
      <c r="A51" s="39"/>
      <c r="B51" s="7" t="s">
        <v>63</v>
      </c>
      <c r="C51" s="7">
        <v>9.6</v>
      </c>
      <c r="D51" s="7">
        <v>39.9</v>
      </c>
      <c r="E51" s="7">
        <v>47.5</v>
      </c>
      <c r="F51" s="7">
        <v>2.8</v>
      </c>
      <c r="G51" s="39"/>
      <c r="H51" s="39"/>
      <c r="I51" s="39"/>
      <c r="K51" s="7" t="s">
        <v>52</v>
      </c>
      <c r="L51" s="7" t="s">
        <v>45</v>
      </c>
      <c r="M51" s="7" t="s">
        <v>46</v>
      </c>
      <c r="N51" s="5"/>
    </row>
    <row r="52" spans="1:14" ht="12.75">
      <c r="A52" s="39"/>
      <c r="B52" s="7" t="s">
        <v>64</v>
      </c>
      <c r="C52" s="7">
        <v>9.3</v>
      </c>
      <c r="D52" s="7">
        <v>30.2</v>
      </c>
      <c r="E52" s="7">
        <v>58.7</v>
      </c>
      <c r="F52" s="7">
        <v>1.6</v>
      </c>
      <c r="G52" s="39"/>
      <c r="H52" s="39"/>
      <c r="K52" s="48" t="s">
        <v>91</v>
      </c>
      <c r="L52" s="7">
        <v>32.4</v>
      </c>
      <c r="M52" s="7">
        <v>31.1</v>
      </c>
      <c r="N52" s="5"/>
    </row>
    <row r="53" spans="1:14" ht="12.75">
      <c r="A53" s="39"/>
      <c r="B53" s="7" t="s">
        <v>65</v>
      </c>
      <c r="C53" s="7">
        <v>18.1</v>
      </c>
      <c r="D53" s="7">
        <v>36.3</v>
      </c>
      <c r="E53" s="7">
        <v>45.4</v>
      </c>
      <c r="F53" s="7"/>
      <c r="G53" s="39"/>
      <c r="H53" s="39"/>
      <c r="K53" s="48" t="s">
        <v>17</v>
      </c>
      <c r="L53" s="7">
        <v>51.3</v>
      </c>
      <c r="M53" s="7">
        <v>51.1</v>
      </c>
      <c r="N53" s="5"/>
    </row>
    <row r="54" spans="1:14" ht="12.75">
      <c r="A54" s="39"/>
      <c r="B54" s="7" t="s">
        <v>66</v>
      </c>
      <c r="C54" s="7">
        <v>0</v>
      </c>
      <c r="D54" s="7">
        <v>51.3</v>
      </c>
      <c r="E54" s="7">
        <v>48.7</v>
      </c>
      <c r="F54" s="7"/>
      <c r="G54" s="39"/>
      <c r="H54" s="39"/>
      <c r="K54" s="48" t="s">
        <v>18</v>
      </c>
      <c r="L54" s="7">
        <v>16.2</v>
      </c>
      <c r="M54" s="7">
        <v>17.7</v>
      </c>
      <c r="N54" s="5"/>
    </row>
    <row r="55" spans="1:14" ht="12.75">
      <c r="A55" s="39"/>
      <c r="B55" s="7" t="s">
        <v>67</v>
      </c>
      <c r="C55" s="7">
        <v>17.9</v>
      </c>
      <c r="D55" s="7">
        <v>53.8</v>
      </c>
      <c r="E55" s="7">
        <v>28.2</v>
      </c>
      <c r="F55" s="7"/>
      <c r="G55" s="39"/>
      <c r="H55" s="39"/>
      <c r="K55" s="48" t="s">
        <v>92</v>
      </c>
      <c r="L55" s="7"/>
      <c r="M55" s="7"/>
      <c r="N55" s="5"/>
    </row>
    <row r="56" spans="1:14" ht="12.75">
      <c r="A56" s="39"/>
      <c r="B56" s="7" t="s">
        <v>52</v>
      </c>
      <c r="C56" s="7">
        <v>31.1</v>
      </c>
      <c r="D56" s="7">
        <v>51.1</v>
      </c>
      <c r="E56" s="7">
        <v>17.7</v>
      </c>
      <c r="F56" s="7"/>
      <c r="G56" s="39"/>
      <c r="H56" s="39"/>
      <c r="K56" s="7" t="s">
        <v>53</v>
      </c>
      <c r="L56" s="7" t="s">
        <v>45</v>
      </c>
      <c r="M56" s="7" t="s">
        <v>46</v>
      </c>
      <c r="N56" s="5"/>
    </row>
    <row r="57" spans="1:14" ht="12.75">
      <c r="A57" s="39"/>
      <c r="B57" s="7" t="s">
        <v>61</v>
      </c>
      <c r="C57" s="7">
        <v>26.5</v>
      </c>
      <c r="D57" s="7">
        <v>50</v>
      </c>
      <c r="E57" s="7">
        <v>23.5</v>
      </c>
      <c r="F57" s="7"/>
      <c r="G57" s="39"/>
      <c r="H57" s="39"/>
      <c r="K57" s="48" t="s">
        <v>91</v>
      </c>
      <c r="L57" s="7">
        <v>0</v>
      </c>
      <c r="M57" s="7">
        <v>0</v>
      </c>
      <c r="N57" s="5"/>
    </row>
    <row r="58" spans="1:14" ht="12.75">
      <c r="A58" s="39"/>
      <c r="B58" s="7" t="s">
        <v>60</v>
      </c>
      <c r="C58" s="7">
        <v>16.6</v>
      </c>
      <c r="D58" s="7">
        <v>66.7</v>
      </c>
      <c r="E58" s="7">
        <v>16.6</v>
      </c>
      <c r="F58" s="7"/>
      <c r="G58" s="39"/>
      <c r="H58" s="39"/>
      <c r="K58" s="48" t="s">
        <v>17</v>
      </c>
      <c r="L58" s="7">
        <v>85.7</v>
      </c>
      <c r="M58" s="7">
        <v>51.3</v>
      </c>
      <c r="N58" s="5"/>
    </row>
    <row r="59" spans="1:14" ht="12.75">
      <c r="A59" s="39"/>
      <c r="B59" s="7" t="s">
        <v>62</v>
      </c>
      <c r="C59" s="7">
        <v>4.6</v>
      </c>
      <c r="D59" s="7">
        <v>87.2</v>
      </c>
      <c r="E59" s="7">
        <v>8.1</v>
      </c>
      <c r="F59" s="7"/>
      <c r="G59" s="39"/>
      <c r="H59" s="39"/>
      <c r="K59" s="48" t="s">
        <v>18</v>
      </c>
      <c r="L59" s="7">
        <v>14.3</v>
      </c>
      <c r="M59" s="7">
        <v>48.7</v>
      </c>
      <c r="N59" s="5"/>
    </row>
    <row r="60" spans="1:14" ht="12.75">
      <c r="A60" s="39"/>
      <c r="B60" s="39"/>
      <c r="C60" s="39"/>
      <c r="D60" s="39"/>
      <c r="E60" s="39"/>
      <c r="F60" s="39"/>
      <c r="G60" s="39"/>
      <c r="H60" s="39"/>
      <c r="K60" s="48" t="s">
        <v>92</v>
      </c>
      <c r="L60" s="7"/>
      <c r="M60" s="7"/>
      <c r="N60" s="5"/>
    </row>
    <row r="61" spans="1:14" ht="12.75">
      <c r="A61" s="39"/>
      <c r="B61" s="46" t="s">
        <v>93</v>
      </c>
      <c r="C61" s="46" t="s">
        <v>42</v>
      </c>
      <c r="D61" s="47" t="s">
        <v>43</v>
      </c>
      <c r="E61" s="47"/>
      <c r="F61" s="47"/>
      <c r="G61" s="47"/>
      <c r="H61" s="39"/>
      <c r="K61" s="7" t="s">
        <v>54</v>
      </c>
      <c r="L61" s="7" t="s">
        <v>45</v>
      </c>
      <c r="M61" s="7" t="s">
        <v>46</v>
      </c>
      <c r="N61" s="5"/>
    </row>
    <row r="62" spans="1:14" ht="12.75">
      <c r="A62" s="39"/>
      <c r="B62" s="46"/>
      <c r="C62" s="46" t="s">
        <v>48</v>
      </c>
      <c r="D62" s="48" t="s">
        <v>91</v>
      </c>
      <c r="E62" s="48" t="s">
        <v>17</v>
      </c>
      <c r="F62" s="48" t="s">
        <v>18</v>
      </c>
      <c r="G62" s="48" t="s">
        <v>92</v>
      </c>
      <c r="H62" s="39"/>
      <c r="K62" s="48" t="s">
        <v>91</v>
      </c>
      <c r="L62" s="7">
        <v>21</v>
      </c>
      <c r="M62" s="7">
        <v>17.9</v>
      </c>
      <c r="N62" s="5"/>
    </row>
    <row r="63" spans="1:14" ht="12.75">
      <c r="A63" s="39"/>
      <c r="B63" s="7" t="s">
        <v>49</v>
      </c>
      <c r="C63" s="7">
        <v>83</v>
      </c>
      <c r="D63" s="7">
        <v>30.1</v>
      </c>
      <c r="E63" s="7">
        <v>61.4</v>
      </c>
      <c r="F63" s="7">
        <v>8.4</v>
      </c>
      <c r="G63" s="7"/>
      <c r="H63" s="39"/>
      <c r="K63" s="48" t="s">
        <v>17</v>
      </c>
      <c r="L63" s="7">
        <v>68.4</v>
      </c>
      <c r="M63" s="7">
        <v>53.8</v>
      </c>
      <c r="N63" s="5"/>
    </row>
    <row r="64" spans="1:14" ht="12.75">
      <c r="A64" s="39"/>
      <c r="B64" s="7" t="s">
        <v>50</v>
      </c>
      <c r="C64" s="7">
        <v>83</v>
      </c>
      <c r="D64" s="7">
        <v>40.9</v>
      </c>
      <c r="E64" s="7">
        <v>36.2</v>
      </c>
      <c r="F64" s="7">
        <v>20.4</v>
      </c>
      <c r="G64" s="7">
        <v>2.4</v>
      </c>
      <c r="H64" s="39"/>
      <c r="K64" s="48" t="s">
        <v>18</v>
      </c>
      <c r="L64" s="7">
        <v>10.6</v>
      </c>
      <c r="M64" s="7">
        <v>28.2</v>
      </c>
      <c r="N64" s="5"/>
    </row>
    <row r="65" spans="1:14" ht="12.75">
      <c r="A65" s="39"/>
      <c r="B65" s="7" t="s">
        <v>51</v>
      </c>
      <c r="C65" s="7">
        <v>40</v>
      </c>
      <c r="D65" s="7">
        <v>27.5</v>
      </c>
      <c r="E65" s="7">
        <v>45</v>
      </c>
      <c r="F65" s="7">
        <v>27.5</v>
      </c>
      <c r="G65" s="7"/>
      <c r="H65" s="39"/>
      <c r="K65" s="48" t="s">
        <v>92</v>
      </c>
      <c r="L65" s="7"/>
      <c r="M65" s="7"/>
      <c r="N65" s="5"/>
    </row>
    <row r="66" spans="1:14" ht="12.75">
      <c r="A66" s="39"/>
      <c r="B66" s="7" t="s">
        <v>52</v>
      </c>
      <c r="C66" s="7">
        <v>37</v>
      </c>
      <c r="D66" s="7">
        <v>32.4</v>
      </c>
      <c r="E66" s="7">
        <v>51.3</v>
      </c>
      <c r="F66" s="7">
        <v>16.2</v>
      </c>
      <c r="G66" s="7"/>
      <c r="H66" s="39"/>
      <c r="K66" s="7" t="s">
        <v>61</v>
      </c>
      <c r="L66" s="7" t="s">
        <v>45</v>
      </c>
      <c r="M66" s="7" t="s">
        <v>46</v>
      </c>
      <c r="N66" s="5"/>
    </row>
    <row r="67" spans="1:14" ht="12.75">
      <c r="A67" s="39"/>
      <c r="B67" s="7" t="s">
        <v>53</v>
      </c>
      <c r="C67" s="7">
        <v>7</v>
      </c>
      <c r="D67" s="7"/>
      <c r="E67" s="7">
        <v>85.7</v>
      </c>
      <c r="F67" s="7">
        <v>14.3</v>
      </c>
      <c r="G67" s="7"/>
      <c r="H67" s="39"/>
      <c r="K67" s="48" t="s">
        <v>91</v>
      </c>
      <c r="L67" s="7">
        <v>60</v>
      </c>
      <c r="M67" s="7">
        <v>26.5</v>
      </c>
      <c r="N67" s="5"/>
    </row>
    <row r="68" spans="1:14" ht="12.75">
      <c r="A68" s="39"/>
      <c r="B68" s="7" t="s">
        <v>54</v>
      </c>
      <c r="C68" s="7">
        <v>19</v>
      </c>
      <c r="D68" s="7">
        <v>21</v>
      </c>
      <c r="E68" s="7">
        <v>68.4</v>
      </c>
      <c r="F68" s="7">
        <v>10.6</v>
      </c>
      <c r="G68" s="7"/>
      <c r="H68" s="39"/>
      <c r="K68" s="48" t="s">
        <v>17</v>
      </c>
      <c r="L68" s="7">
        <v>40</v>
      </c>
      <c r="M68" s="7">
        <v>50</v>
      </c>
      <c r="N68" s="5"/>
    </row>
    <row r="69" spans="1:14" ht="12.75">
      <c r="A69" s="39"/>
      <c r="B69" s="7" t="s">
        <v>61</v>
      </c>
      <c r="C69" s="7">
        <v>5</v>
      </c>
      <c r="D69" s="7">
        <v>60</v>
      </c>
      <c r="E69" s="7">
        <v>40</v>
      </c>
      <c r="F69" s="7"/>
      <c r="G69" s="7"/>
      <c r="H69" s="39"/>
      <c r="K69" s="48" t="s">
        <v>18</v>
      </c>
      <c r="L69" s="7"/>
      <c r="M69" s="7">
        <v>23.5</v>
      </c>
      <c r="N69" s="5"/>
    </row>
    <row r="70" spans="1:14" ht="12.75">
      <c r="A70" s="39"/>
      <c r="B70" s="7" t="s">
        <v>60</v>
      </c>
      <c r="C70" s="7">
        <v>10</v>
      </c>
      <c r="D70" s="7">
        <v>20</v>
      </c>
      <c r="E70" s="7">
        <v>50</v>
      </c>
      <c r="F70" s="7">
        <v>30</v>
      </c>
      <c r="G70" s="7"/>
      <c r="H70" s="39"/>
      <c r="K70" s="48" t="s">
        <v>92</v>
      </c>
      <c r="L70" s="7"/>
      <c r="M70" s="7"/>
      <c r="N70" s="5"/>
    </row>
    <row r="71" spans="1:14" ht="12.75">
      <c r="A71" s="39"/>
      <c r="B71" s="7" t="s">
        <v>62</v>
      </c>
      <c r="C71" s="7">
        <v>8</v>
      </c>
      <c r="D71" s="7">
        <v>12.5</v>
      </c>
      <c r="E71" s="7">
        <v>75</v>
      </c>
      <c r="F71" s="7">
        <v>12.5</v>
      </c>
      <c r="G71" s="7"/>
      <c r="H71" s="39"/>
      <c r="K71" s="7" t="s">
        <v>60</v>
      </c>
      <c r="L71" s="7" t="s">
        <v>45</v>
      </c>
      <c r="M71" s="7" t="s">
        <v>46</v>
      </c>
      <c r="N71" s="5"/>
    </row>
    <row r="72" spans="11:14" ht="12.75">
      <c r="K72" s="48" t="s">
        <v>91</v>
      </c>
      <c r="L72" s="7">
        <v>20</v>
      </c>
      <c r="M72" s="7">
        <v>16.6</v>
      </c>
      <c r="N72" s="5"/>
    </row>
    <row r="73" spans="2:14" ht="12.75">
      <c r="B73" t="s">
        <v>68</v>
      </c>
      <c r="K73" s="48" t="s">
        <v>17</v>
      </c>
      <c r="L73" s="7">
        <v>50</v>
      </c>
      <c r="M73" s="7">
        <v>66.7</v>
      </c>
      <c r="N73" s="5"/>
    </row>
    <row r="74" spans="2:14" ht="12.75">
      <c r="B74" t="s">
        <v>69</v>
      </c>
      <c r="K74" s="48" t="s">
        <v>18</v>
      </c>
      <c r="L74" s="7">
        <v>30</v>
      </c>
      <c r="M74" s="7">
        <v>16.6</v>
      </c>
      <c r="N74" s="5"/>
    </row>
    <row r="75" spans="2:14" ht="12.75">
      <c r="B75" t="s">
        <v>85</v>
      </c>
      <c r="K75" s="48" t="s">
        <v>92</v>
      </c>
      <c r="L75" s="7"/>
      <c r="M75" s="7"/>
      <c r="N75" s="5"/>
    </row>
    <row r="76" spans="2:14" ht="12.75">
      <c r="B76" t="s">
        <v>70</v>
      </c>
      <c r="K76" s="7" t="s">
        <v>62</v>
      </c>
      <c r="L76" s="7" t="s">
        <v>45</v>
      </c>
      <c r="M76" s="7" t="s">
        <v>46</v>
      </c>
      <c r="N76" s="5"/>
    </row>
    <row r="77" spans="2:14" ht="12.75">
      <c r="B77" t="s">
        <v>71</v>
      </c>
      <c r="K77" s="48" t="s">
        <v>91</v>
      </c>
      <c r="L77" s="7">
        <v>12.5</v>
      </c>
      <c r="M77" s="7">
        <v>4.6</v>
      </c>
      <c r="N77" s="5"/>
    </row>
    <row r="78" spans="11:14" ht="12.75">
      <c r="K78" s="48" t="s">
        <v>17</v>
      </c>
      <c r="L78" s="7">
        <v>75</v>
      </c>
      <c r="M78" s="7">
        <v>87.2</v>
      </c>
      <c r="N78" s="5"/>
    </row>
    <row r="79" spans="11:14" ht="12.75">
      <c r="K79" s="48" t="s">
        <v>18</v>
      </c>
      <c r="L79" s="7">
        <v>12.5</v>
      </c>
      <c r="M79" s="7">
        <v>8.1</v>
      </c>
      <c r="N79" s="5"/>
    </row>
    <row r="80" spans="11:14" ht="12.75">
      <c r="K80" s="48" t="s">
        <v>92</v>
      </c>
      <c r="L80" s="7"/>
      <c r="M80" s="7"/>
      <c r="N80" s="5"/>
    </row>
    <row r="81" ht="12.75">
      <c r="B81" t="s">
        <v>45</v>
      </c>
    </row>
    <row r="82" spans="2:11" ht="12.75">
      <c r="B82" s="46"/>
      <c r="C82" s="47" t="s">
        <v>43</v>
      </c>
      <c r="D82" s="47"/>
      <c r="E82" s="47"/>
      <c r="F82" s="47"/>
      <c r="K82" s="56" t="s">
        <v>98</v>
      </c>
    </row>
    <row r="83" spans="2:14" ht="12.75">
      <c r="B83" s="46"/>
      <c r="C83" s="48" t="s">
        <v>91</v>
      </c>
      <c r="D83" s="48" t="s">
        <v>17</v>
      </c>
      <c r="E83" s="48" t="s">
        <v>18</v>
      </c>
      <c r="F83" s="48" t="s">
        <v>92</v>
      </c>
      <c r="K83" s="57" t="s">
        <v>52</v>
      </c>
      <c r="L83" s="58">
        <v>44</v>
      </c>
      <c r="N83">
        <v>83</v>
      </c>
    </row>
    <row r="84" spans="2:14" ht="12.75">
      <c r="B84" s="7" t="s">
        <v>52</v>
      </c>
      <c r="C84" s="7">
        <v>32.4</v>
      </c>
      <c r="D84" s="7">
        <v>51.3</v>
      </c>
      <c r="E84" s="7">
        <v>16.2</v>
      </c>
      <c r="F84" s="7"/>
      <c r="K84" s="60" t="s">
        <v>51</v>
      </c>
      <c r="L84" s="58">
        <v>40</v>
      </c>
      <c r="N84">
        <v>83</v>
      </c>
    </row>
    <row r="85" spans="2:12" ht="12.75">
      <c r="B85" s="39"/>
      <c r="C85" s="39"/>
      <c r="D85" s="39"/>
      <c r="E85" s="39"/>
      <c r="F85" s="39"/>
      <c r="K85" s="60" t="s">
        <v>99</v>
      </c>
      <c r="L85" s="61">
        <v>23</v>
      </c>
    </row>
    <row r="86" spans="2:12" ht="12.75">
      <c r="B86" s="46"/>
      <c r="C86" s="47" t="s">
        <v>43</v>
      </c>
      <c r="D86" s="47"/>
      <c r="E86" s="47"/>
      <c r="F86" s="47"/>
      <c r="K86" s="60" t="s">
        <v>54</v>
      </c>
      <c r="L86" s="61">
        <v>17</v>
      </c>
    </row>
    <row r="87" spans="2:12" ht="12.75">
      <c r="B87" s="46"/>
      <c r="C87" s="48" t="s">
        <v>91</v>
      </c>
      <c r="D87" s="48" t="s">
        <v>17</v>
      </c>
      <c r="E87" s="48" t="s">
        <v>18</v>
      </c>
      <c r="F87" s="48" t="s">
        <v>92</v>
      </c>
      <c r="K87" s="60" t="s">
        <v>60</v>
      </c>
      <c r="L87" s="61">
        <v>10</v>
      </c>
    </row>
    <row r="88" spans="2:12" ht="12.75">
      <c r="B88" s="7" t="s">
        <v>49</v>
      </c>
      <c r="C88" s="7">
        <v>30.1</v>
      </c>
      <c r="D88" s="7">
        <v>61.4</v>
      </c>
      <c r="E88" s="7">
        <v>8.4</v>
      </c>
      <c r="F88" s="7"/>
      <c r="K88" s="59" t="s">
        <v>101</v>
      </c>
      <c r="L88" s="58">
        <v>10</v>
      </c>
    </row>
    <row r="89" spans="2:12" ht="12.75">
      <c r="B89" s="7" t="s">
        <v>50</v>
      </c>
      <c r="C89" s="7">
        <v>40.9</v>
      </c>
      <c r="D89" s="7">
        <v>36.2</v>
      </c>
      <c r="E89" s="7">
        <v>20.4</v>
      </c>
      <c r="F89" s="7">
        <v>2.4</v>
      </c>
      <c r="K89" s="60" t="s">
        <v>62</v>
      </c>
      <c r="L89" s="61">
        <v>8</v>
      </c>
    </row>
    <row r="90" spans="2:12" ht="12.75">
      <c r="B90" s="39"/>
      <c r="C90" s="39"/>
      <c r="D90" s="39"/>
      <c r="E90" s="39"/>
      <c r="F90" s="39"/>
      <c r="K90" s="60" t="s">
        <v>53</v>
      </c>
      <c r="L90" s="61">
        <v>7</v>
      </c>
    </row>
    <row r="91" spans="2:12" ht="12.75">
      <c r="B91" s="46"/>
      <c r="C91" s="47" t="s">
        <v>43</v>
      </c>
      <c r="D91" s="47"/>
      <c r="E91" s="47"/>
      <c r="F91" s="47"/>
      <c r="K91" s="60" t="s">
        <v>61</v>
      </c>
      <c r="L91" s="61">
        <v>5</v>
      </c>
    </row>
    <row r="92" spans="2:12" ht="12.75">
      <c r="B92" s="46"/>
      <c r="C92" s="48" t="s">
        <v>91</v>
      </c>
      <c r="D92" s="48" t="s">
        <v>17</v>
      </c>
      <c r="E92" s="48" t="s">
        <v>18</v>
      </c>
      <c r="F92" s="48" t="s">
        <v>92</v>
      </c>
      <c r="K92" s="60" t="s">
        <v>100</v>
      </c>
      <c r="L92" s="61">
        <v>2</v>
      </c>
    </row>
    <row r="93" spans="2:6" ht="12.75">
      <c r="B93" s="7" t="s">
        <v>51</v>
      </c>
      <c r="C93" s="7">
        <v>27.5</v>
      </c>
      <c r="D93" s="7">
        <v>45</v>
      </c>
      <c r="E93" s="7">
        <v>27.5</v>
      </c>
      <c r="F93" s="7"/>
    </row>
    <row r="94" spans="2:6" ht="12.75">
      <c r="B94" s="7" t="s">
        <v>52</v>
      </c>
      <c r="C94" s="7">
        <v>32.4</v>
      </c>
      <c r="D94" s="7">
        <v>51.3</v>
      </c>
      <c r="E94" s="7">
        <v>16.2</v>
      </c>
      <c r="F94" s="7"/>
    </row>
    <row r="95" spans="2:6" ht="12.75">
      <c r="B95" s="7" t="s">
        <v>53</v>
      </c>
      <c r="C95" s="7"/>
      <c r="D95" s="7">
        <v>85.7</v>
      </c>
      <c r="E95" s="7">
        <v>14.3</v>
      </c>
      <c r="F95" s="7"/>
    </row>
    <row r="96" spans="2:6" ht="12.75">
      <c r="B96" s="7" t="s">
        <v>54</v>
      </c>
      <c r="C96" s="7">
        <v>21</v>
      </c>
      <c r="D96" s="7">
        <v>68.4</v>
      </c>
      <c r="E96" s="7">
        <v>10.6</v>
      </c>
      <c r="F96" s="7"/>
    </row>
    <row r="97" spans="2:6" ht="12.75">
      <c r="B97" s="7" t="s">
        <v>61</v>
      </c>
      <c r="C97" s="7">
        <v>60</v>
      </c>
      <c r="D97" s="7">
        <v>40</v>
      </c>
      <c r="E97" s="7"/>
      <c r="F97" s="7"/>
    </row>
    <row r="98" spans="2:6" ht="12.75">
      <c r="B98" s="7" t="s">
        <v>60</v>
      </c>
      <c r="C98" s="7">
        <v>20</v>
      </c>
      <c r="D98" s="7">
        <v>50</v>
      </c>
      <c r="E98" s="7">
        <v>30</v>
      </c>
      <c r="F98" s="7"/>
    </row>
    <row r="99" spans="2:6" ht="12.75">
      <c r="B99" s="7" t="s">
        <v>62</v>
      </c>
      <c r="C99" s="7">
        <v>12.5</v>
      </c>
      <c r="D99" s="7">
        <v>75</v>
      </c>
      <c r="E99" s="7">
        <v>12.5</v>
      </c>
      <c r="F99" s="7"/>
    </row>
    <row r="122" spans="2:6" ht="12.75">
      <c r="B122" t="s">
        <v>73</v>
      </c>
      <c r="C122" t="s">
        <v>74</v>
      </c>
      <c r="D122" t="s">
        <v>75</v>
      </c>
      <c r="E122" t="s">
        <v>76</v>
      </c>
      <c r="F122">
        <v>5</v>
      </c>
    </row>
    <row r="123" spans="4:5" ht="12.75">
      <c r="D123" t="s">
        <v>78</v>
      </c>
      <c r="E123" t="s">
        <v>79</v>
      </c>
    </row>
    <row r="124" spans="2:6" ht="12.75">
      <c r="B124" t="s">
        <v>50</v>
      </c>
      <c r="C124">
        <v>23487</v>
      </c>
      <c r="D124">
        <v>13.2</v>
      </c>
      <c r="E124">
        <v>3.06</v>
      </c>
      <c r="F124" s="35">
        <v>0.077</v>
      </c>
    </row>
    <row r="125" spans="2:6" ht="12.75">
      <c r="B125" t="s">
        <v>80</v>
      </c>
      <c r="C125">
        <v>23477</v>
      </c>
      <c r="D125">
        <v>22</v>
      </c>
      <c r="E125">
        <v>3.46</v>
      </c>
      <c r="F125" s="35">
        <v>0.073</v>
      </c>
    </row>
    <row r="126" spans="1:7" ht="12.75">
      <c r="A126" t="s">
        <v>72</v>
      </c>
      <c r="B126" t="s">
        <v>51</v>
      </c>
      <c r="C126">
        <v>1734</v>
      </c>
      <c r="D126">
        <v>17.24</v>
      </c>
      <c r="E126">
        <v>3.44</v>
      </c>
      <c r="F126" s="35">
        <v>0.097</v>
      </c>
      <c r="G126">
        <v>4</v>
      </c>
    </row>
    <row r="127" spans="1:6" ht="12.75">
      <c r="A127" t="s">
        <v>77</v>
      </c>
      <c r="B127" t="s">
        <v>54</v>
      </c>
      <c r="C127">
        <v>1146</v>
      </c>
      <c r="D127">
        <v>19.2</v>
      </c>
      <c r="E127">
        <v>3.57</v>
      </c>
      <c r="F127" s="35">
        <v>0.121</v>
      </c>
    </row>
    <row r="128" spans="2:9" ht="12.75">
      <c r="B128" t="s">
        <v>81</v>
      </c>
      <c r="C128">
        <v>1948</v>
      </c>
      <c r="D128">
        <v>24.2</v>
      </c>
      <c r="E128">
        <v>3.53</v>
      </c>
      <c r="F128" s="35">
        <v>0.112</v>
      </c>
      <c r="G128" s="35">
        <v>0.199</v>
      </c>
      <c r="H128" s="35"/>
      <c r="I128" s="35"/>
    </row>
    <row r="129" spans="2:9" ht="12.75">
      <c r="B129" t="s">
        <v>53</v>
      </c>
      <c r="C129">
        <v>4096</v>
      </c>
      <c r="D129">
        <v>18.3</v>
      </c>
      <c r="E129">
        <v>3.35</v>
      </c>
      <c r="F129" s="35">
        <v>0.078</v>
      </c>
      <c r="G129" s="35">
        <v>0.411</v>
      </c>
      <c r="H129" s="35"/>
      <c r="I129" s="35"/>
    </row>
    <row r="130" spans="2:9" ht="12.75">
      <c r="B130" t="s">
        <v>60</v>
      </c>
      <c r="C130">
        <v>1200</v>
      </c>
      <c r="D130">
        <v>14.8</v>
      </c>
      <c r="E130">
        <v>3.57</v>
      </c>
      <c r="F130" s="35">
        <v>0.112</v>
      </c>
      <c r="G130" s="35">
        <v>0.357</v>
      </c>
      <c r="H130" s="35"/>
      <c r="I130" s="35"/>
    </row>
    <row r="131" spans="2:9" ht="12.75">
      <c r="B131" t="s">
        <v>61</v>
      </c>
      <c r="C131">
        <v>3631</v>
      </c>
      <c r="D131">
        <v>19.3</v>
      </c>
      <c r="E131">
        <v>3.64</v>
      </c>
      <c r="F131" s="35">
        <v>0.184</v>
      </c>
      <c r="G131" s="35">
        <v>0.48</v>
      </c>
      <c r="H131" s="35"/>
      <c r="I131" s="35"/>
    </row>
    <row r="132" spans="2:9" ht="12.75">
      <c r="B132" t="s">
        <v>82</v>
      </c>
      <c r="C132">
        <v>657</v>
      </c>
      <c r="D132">
        <v>24.8</v>
      </c>
      <c r="E132">
        <v>3.58</v>
      </c>
      <c r="F132" s="35">
        <v>0.091</v>
      </c>
      <c r="G132" s="35">
        <v>0.416</v>
      </c>
      <c r="H132" s="35"/>
      <c r="I132" s="35"/>
    </row>
    <row r="133" spans="2:9" ht="12.75">
      <c r="B133" t="s">
        <v>83</v>
      </c>
      <c r="C133">
        <v>119</v>
      </c>
      <c r="D133">
        <v>25.5</v>
      </c>
      <c r="E133">
        <v>3.66</v>
      </c>
      <c r="F133" s="35">
        <v>0.168</v>
      </c>
      <c r="G133" s="35">
        <v>0.315</v>
      </c>
      <c r="H133" s="35"/>
      <c r="I133" s="35"/>
    </row>
    <row r="134" spans="2:9" ht="12.75">
      <c r="B134" t="s">
        <v>62</v>
      </c>
      <c r="C134">
        <v>6959</v>
      </c>
      <c r="D134">
        <v>22.4</v>
      </c>
      <c r="E134">
        <v>3.57</v>
      </c>
      <c r="F134" s="35">
        <v>0.146</v>
      </c>
      <c r="G134" s="35">
        <v>0.443</v>
      </c>
      <c r="H134" s="35"/>
      <c r="I134" s="35"/>
    </row>
    <row r="135" spans="2:9" ht="12.75">
      <c r="B135" t="s">
        <v>52</v>
      </c>
      <c r="C135">
        <v>1345</v>
      </c>
      <c r="D135">
        <v>11.6</v>
      </c>
      <c r="E135">
        <v>3.83</v>
      </c>
      <c r="F135" s="35">
        <v>0.163</v>
      </c>
      <c r="G135" s="35">
        <v>0.387</v>
      </c>
      <c r="H135" s="35"/>
      <c r="I135" s="35"/>
    </row>
    <row r="136" spans="2:9" ht="12.75">
      <c r="B136" t="s">
        <v>84</v>
      </c>
      <c r="C136">
        <v>9846</v>
      </c>
      <c r="D136">
        <v>18.6</v>
      </c>
      <c r="E136">
        <v>3.56</v>
      </c>
      <c r="F136" s="35">
        <v>0.081</v>
      </c>
      <c r="G136" s="35">
        <v>0.481</v>
      </c>
      <c r="H136" s="35"/>
      <c r="I136" s="35"/>
    </row>
    <row r="137" spans="7:9" ht="12.75">
      <c r="G137" s="35">
        <v>0.429</v>
      </c>
      <c r="H137" s="35"/>
      <c r="I137" s="35"/>
    </row>
    <row r="138" spans="7:10" ht="12.75">
      <c r="G138" s="35">
        <v>0.366</v>
      </c>
      <c r="H138" s="35"/>
      <c r="I138" s="35"/>
      <c r="J138">
        <v>3</v>
      </c>
    </row>
    <row r="139" spans="7:9" ht="12.75">
      <c r="G139" s="35">
        <v>0.59</v>
      </c>
      <c r="H139" s="35"/>
      <c r="I139" s="35"/>
    </row>
    <row r="140" spans="7:10" ht="12.75">
      <c r="G140" s="35">
        <v>0.453</v>
      </c>
      <c r="H140" s="35"/>
      <c r="I140" s="35"/>
      <c r="J140" s="35">
        <v>0.431</v>
      </c>
    </row>
    <row r="141" ht="12.75">
      <c r="J141" s="35">
        <v>0.417</v>
      </c>
    </row>
    <row r="142" ht="12.75">
      <c r="J142" s="35">
        <v>0.437</v>
      </c>
    </row>
    <row r="143" ht="12.75">
      <c r="J143" s="35">
        <v>0.298</v>
      </c>
    </row>
    <row r="144" ht="12.75">
      <c r="J144" s="35">
        <v>0.366</v>
      </c>
    </row>
    <row r="145" ht="12.75">
      <c r="J145" s="35">
        <v>0.485</v>
      </c>
    </row>
    <row r="146" ht="12.75">
      <c r="J146" s="35">
        <v>0.353</v>
      </c>
    </row>
    <row r="147" ht="12.75">
      <c r="J147" s="35">
        <v>0.317</v>
      </c>
    </row>
    <row r="148" ht="12.75">
      <c r="J148" s="35">
        <v>0.339</v>
      </c>
    </row>
    <row r="149" ht="12.75">
      <c r="J149" s="35">
        <v>0.303</v>
      </c>
    </row>
    <row r="150" ht="12.75">
      <c r="J150" s="35">
        <v>0.397</v>
      </c>
    </row>
    <row r="151" ht="12.75">
      <c r="J151" s="35">
        <v>0.163</v>
      </c>
    </row>
    <row r="152" ht="12.75">
      <c r="J152" s="35">
        <v>0.41</v>
      </c>
    </row>
  </sheetData>
  <sheetProtection/>
  <mergeCells count="5">
    <mergeCell ref="C91:F91"/>
    <mergeCell ref="D2:G2"/>
    <mergeCell ref="D61:G61"/>
    <mergeCell ref="C82:F82"/>
    <mergeCell ref="C86:F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uchit_2</dc:creator>
  <cp:keywords/>
  <dc:description/>
  <cp:lastModifiedBy>::</cp:lastModifiedBy>
  <cp:lastPrinted>2009-08-21T08:27:01Z</cp:lastPrinted>
  <dcterms:created xsi:type="dcterms:W3CDTF">2009-06-12T02:18:06Z</dcterms:created>
  <dcterms:modified xsi:type="dcterms:W3CDTF">2009-08-22T15:15:06Z</dcterms:modified>
  <cp:category/>
  <cp:version/>
  <cp:contentType/>
  <cp:contentStatus/>
</cp:coreProperties>
</file>